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erekovic\Desktop\transparentnost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1" l="1"/>
  <c r="H98" i="1"/>
  <c r="H83" i="1"/>
  <c r="H67" i="1"/>
  <c r="H21" i="1"/>
  <c r="H13" i="1"/>
  <c r="H136" i="1" l="1"/>
</calcChain>
</file>

<file path=xl/sharedStrings.xml><?xml version="1.0" encoding="utf-8"?>
<sst xmlns="http://schemas.openxmlformats.org/spreadsheetml/2006/main" count="729" uniqueCount="263">
  <si>
    <t>OBVEZNIK : UPRAVLJANJE SPORTSKIM OBJEKTIMA</t>
  </si>
  <si>
    <t>ADRESA : Trg Krešimira Ćosića 11, Zagreb</t>
  </si>
  <si>
    <t>Izvještaj o utrošku sredstava jedinice lokalne i područne (regionalne) samouprave te proračunskih i izvanproračunskih korisnika državnog proračuna
 i jedinica lokalne i područne (regionalne) samouprave</t>
  </si>
  <si>
    <t>(razdoblje 01.07.2024.-31.07.2024.)</t>
  </si>
  <si>
    <t xml:space="preserve">NAZIV PRIMATELJA </t>
  </si>
  <si>
    <t>OIB PRIMATELJA</t>
  </si>
  <si>
    <t>Naziv isplatitelja</t>
  </si>
  <si>
    <t>Način isplate</t>
  </si>
  <si>
    <t>ŠIFRA I NAZIV EKONOMSKE KLASIFIKACIJE</t>
  </si>
  <si>
    <t>IZNOS</t>
  </si>
  <si>
    <t>3 K.F. d.o.o.</t>
  </si>
  <si>
    <t>HR49939600448</t>
  </si>
  <si>
    <t>ZAGREB</t>
  </si>
  <si>
    <t>UPRAVLJANJE SPORTSKIM OBJEKTIMA</t>
  </si>
  <si>
    <t>ŽR ERSTE HR3724020061100954018</t>
  </si>
  <si>
    <t>Komunalne usluge</t>
  </si>
  <si>
    <t>A1 HRVATSKA d.o.o.</t>
  </si>
  <si>
    <t>HR29524210204</t>
  </si>
  <si>
    <t>Sitni inventar i auto gume</t>
  </si>
  <si>
    <t>AKUBEREN d.o.o.</t>
  </si>
  <si>
    <t>HR26466005682</t>
  </si>
  <si>
    <t>Materijal i dijelovi za tekuće i investicijsko održavanje</t>
  </si>
  <si>
    <t>ANPARO d.o.o.</t>
  </si>
  <si>
    <t>HR36885326631</t>
  </si>
  <si>
    <t>Ostale usluge</t>
  </si>
  <si>
    <t>ATALIAN GLOBAL SERVICES CROATIA d.o.o.</t>
  </si>
  <si>
    <t>HR69857578031</t>
  </si>
  <si>
    <t>AUTO-MAG d.o.o.</t>
  </si>
  <si>
    <t>HR99940897955</t>
  </si>
  <si>
    <t>DONJI STUPNIK</t>
  </si>
  <si>
    <t>Usluge tekućeg i investicijskog održavanja</t>
  </si>
  <si>
    <t>BAUHAUS ZAGREB</t>
  </si>
  <si>
    <t>HR71642207963</t>
  </si>
  <si>
    <t>BENEFIT SYSTEMS d.o.o.</t>
  </si>
  <si>
    <t>HR57845277445</t>
  </si>
  <si>
    <t>Ostali nespomenuti rashodi poslovanja</t>
  </si>
  <si>
    <t>BKS BANK-leasing Croatia d.o.o.</t>
  </si>
  <si>
    <t>HR52277663197</t>
  </si>
  <si>
    <t>Zakupnine i najamnine</t>
  </si>
  <si>
    <t>BLUEMONT d.o.o</t>
  </si>
  <si>
    <t>HR54895392358</t>
  </si>
  <si>
    <t>BOVJE-PROMET d.o.o.</t>
  </si>
  <si>
    <t>HR84656153972</t>
  </si>
  <si>
    <t>BUDIŠ-MONT d.o.o.</t>
  </si>
  <si>
    <t>HR64075568837</t>
  </si>
  <si>
    <t>SESVETE</t>
  </si>
  <si>
    <t>BV OPTIMIST j.d.o.o.</t>
  </si>
  <si>
    <t>HR96284486340</t>
  </si>
  <si>
    <t>DECATHLON ZAGREB d.o.o.</t>
  </si>
  <si>
    <t>HR89516372197</t>
  </si>
  <si>
    <t>DIVING d.o.o.</t>
  </si>
  <si>
    <t>HR13950498281</t>
  </si>
  <si>
    <t>DOM ZDRAVLJA ZAGREB-ZAPAD</t>
  </si>
  <si>
    <t>HR66896155710</t>
  </si>
  <si>
    <t>Zdravstvene i veterinarske usluge</t>
  </si>
  <si>
    <t>EKO-FLOR PLUS d.o.o.</t>
  </si>
  <si>
    <t>HR50730247993</t>
  </si>
  <si>
    <t>OROSLAVJE</t>
  </si>
  <si>
    <t>ELEX d.o.o.</t>
  </si>
  <si>
    <t>HR34421776805</t>
  </si>
  <si>
    <t>ENERGY CENTAR PLUS d.o.o.</t>
  </si>
  <si>
    <t>HR21231559118</t>
  </si>
  <si>
    <t>ERSTE &amp; STEIERMARKISCHE BANK d.d.</t>
  </si>
  <si>
    <t>HR23057039320</t>
  </si>
  <si>
    <t>RIJEKA</t>
  </si>
  <si>
    <t>Bankarske usluge i usluge platnog prometa</t>
  </si>
  <si>
    <t>EURO ROSA IP d.o.o.</t>
  </si>
  <si>
    <t>HR58421021869</t>
  </si>
  <si>
    <t>Uredski materijal i ostali materijalni rashodi</t>
  </si>
  <si>
    <t>EUROLEX ZAŠTITA d.o.o.</t>
  </si>
  <si>
    <t>HR75915065437</t>
  </si>
  <si>
    <t>FERO-TERM d.o.o.</t>
  </si>
  <si>
    <t>HR69638067216</t>
  </si>
  <si>
    <t>FILTAN d.o.o.</t>
  </si>
  <si>
    <t>HR05279949306</t>
  </si>
  <si>
    <t>FINANCIJSKA AGENCIJA</t>
  </si>
  <si>
    <t>HR85821130368</t>
  </si>
  <si>
    <t>GESTA d.o.o.</t>
  </si>
  <si>
    <t>HR33490913970</t>
  </si>
  <si>
    <t>VARAŽDIN</t>
  </si>
  <si>
    <t>GHIASPORT d.o.o.</t>
  </si>
  <si>
    <t>HR35157849903</t>
  </si>
  <si>
    <t>Materijal i sirovine</t>
  </si>
  <si>
    <t>GRADSKA LJEKARNA ZAGREB</t>
  </si>
  <si>
    <t>HR37268254106</t>
  </si>
  <si>
    <t>GRADSKO STAMBENO KOMUNALNO GOSPODARSTVO d.o.o.</t>
  </si>
  <si>
    <t>HR03744272526</t>
  </si>
  <si>
    <t>HEP- Operator distribucijskog sustava d.o.o.</t>
  </si>
  <si>
    <t>HR46830600751</t>
  </si>
  <si>
    <t>Energija</t>
  </si>
  <si>
    <t>HEP TOPLINARSTVO d.o.o.</t>
  </si>
  <si>
    <t>HR15907062900</t>
  </si>
  <si>
    <t>HERC TOURS d.o.o.</t>
  </si>
  <si>
    <t>HR97552910640</t>
  </si>
  <si>
    <t>Usluge telefona, pošte i prijevoza</t>
  </si>
  <si>
    <t>HRVATSKI ŠPORTSKI RIBOLOVNI SAVEZ</t>
  </si>
  <si>
    <t>HR27403903291</t>
  </si>
  <si>
    <t>Obveze za ostale doprinose i članarine</t>
  </si>
  <si>
    <t>HRT HRVATSKA RADIOTELEVIZIJA</t>
  </si>
  <si>
    <t>HR68419124305</t>
  </si>
  <si>
    <t>Pristojbe i naknade</t>
  </si>
  <si>
    <t>HRT-ŠARIĆ d.o.o.</t>
  </si>
  <si>
    <t>HR76454212077</t>
  </si>
  <si>
    <t>INA-INDUSTRIJA NAFTE d.d.</t>
  </si>
  <si>
    <t>HR27759560625</t>
  </si>
  <si>
    <t>INA MAZIVA D.O.O.</t>
  </si>
  <si>
    <t>HR63988426425</t>
  </si>
  <si>
    <t>INOKEM D.O.O.</t>
  </si>
  <si>
    <t>HR27919002370</t>
  </si>
  <si>
    <t>IVANIĆ GRAD</t>
  </si>
  <si>
    <t>IZGRADNJA FUTURA d.o.o.</t>
  </si>
  <si>
    <t>HR14482540987</t>
  </si>
  <si>
    <t>MINISTARSTVO POLJOPRIVREDE</t>
  </si>
  <si>
    <t>HR76767369197</t>
  </si>
  <si>
    <t>Javni bilježnik VLASTA ZAJEC</t>
  </si>
  <si>
    <t>Troškovi javnog bilježnika</t>
  </si>
  <si>
    <t>JAVNI BILJEŽNIK ŽELJKA MAROSLAVAC</t>
  </si>
  <si>
    <t>KAUFLAND HRVATSKA d.o.o.</t>
  </si>
  <si>
    <t>HR47432874968</t>
  </si>
  <si>
    <t>KONJIČKI KLUB "KONJIČKO DRUŠTVO "ZAGREB"</t>
  </si>
  <si>
    <t>HR71867702085</t>
  </si>
  <si>
    <t>KORNEL d.o.o.</t>
  </si>
  <si>
    <t>HR57388857648</t>
  </si>
  <si>
    <t>KVADRATURA d.o.o.</t>
  </si>
  <si>
    <t>HR75549652269</t>
  </si>
  <si>
    <t>LELUBA d.o.o.</t>
  </si>
  <si>
    <t>HR21301493079</t>
  </si>
  <si>
    <t>LIFT-MONT RIJEKA d.o.o.</t>
  </si>
  <si>
    <t>HR03254435180</t>
  </si>
  <si>
    <t>LILEDAMA J.D.O.O.</t>
  </si>
  <si>
    <t>HR75818776606</t>
  </si>
  <si>
    <t>MAKROMIKRO GRUPA d.o.o.</t>
  </si>
  <si>
    <t>HR50467974870</t>
  </si>
  <si>
    <t>VELIKA GORICA</t>
  </si>
  <si>
    <t>MAT-TOPS d.o.o.</t>
  </si>
  <si>
    <t>HR99349765216</t>
  </si>
  <si>
    <t>METUS d.o.o.</t>
  </si>
  <si>
    <t>HR24690129373</t>
  </si>
  <si>
    <t>SVETA NEDELJA</t>
  </si>
  <si>
    <t>MONTAŽNE TRIBINE d.o.o.</t>
  </si>
  <si>
    <t>HR81370721673</t>
  </si>
  <si>
    <t>MULTI FUTURA d.o.o.</t>
  </si>
  <si>
    <t>HR40505620194</t>
  </si>
  <si>
    <t>NARODNE NOVINE d.d.</t>
  </si>
  <si>
    <t>HR64546066176</t>
  </si>
  <si>
    <t>OFFERTISSIMA d.o.o.</t>
  </si>
  <si>
    <t>HR00643859701</t>
  </si>
  <si>
    <t>OPG ONE ONE STABLE VL.CARINA CHIARA MORETTI</t>
  </si>
  <si>
    <t>OPG RANČ, vl. Tomislav Oršolić</t>
  </si>
  <si>
    <t>ŽUPANJA</t>
  </si>
  <si>
    <t>OPTIMA RENT d.o.o.</t>
  </si>
  <si>
    <t>HR11390268066</t>
  </si>
  <si>
    <t>PAMETNA ENERGIJA  d.o.o.</t>
  </si>
  <si>
    <t>HR66438248320</t>
  </si>
  <si>
    <t>Intelektualne i osobne usluge</t>
  </si>
  <si>
    <t>PEVEX d.o.o.</t>
  </si>
  <si>
    <t>HR73660371074</t>
  </si>
  <si>
    <t>POLJOOPSKRBA-TEHNO  DD</t>
  </si>
  <si>
    <t>HR53721673241</t>
  </si>
  <si>
    <t>PRIVATNA GIMNAZIJA I EKONOMSKA ŠKOLA KATARINA ZRINSKI</t>
  </si>
  <si>
    <t>HR40935660435</t>
  </si>
  <si>
    <t>PROKLIMA</t>
  </si>
  <si>
    <t>HR47347658558</t>
  </si>
  <si>
    <t>SAMOBOR</t>
  </si>
  <si>
    <t>HR13222546616</t>
  </si>
  <si>
    <t>RO-TERMO d.o.o.</t>
  </si>
  <si>
    <t>HR24452310712</t>
  </si>
  <si>
    <t>ROST-ŠPORT d.o.o.</t>
  </si>
  <si>
    <t>HR63693671750</t>
  </si>
  <si>
    <t>SCHRACK TECHNIK d.o.o.</t>
  </si>
  <si>
    <t>HR36365310424</t>
  </si>
  <si>
    <t xml:space="preserve">SERVIS ZA BRAVE VJEŠTICA </t>
  </si>
  <si>
    <t>HR86757364586</t>
  </si>
  <si>
    <t>SF1 COFFEE d.o.o.</t>
  </si>
  <si>
    <t>HR72131920432</t>
  </si>
  <si>
    <t>SMIT COMMERCE poduzeće za trg. na veliko i malo</t>
  </si>
  <si>
    <t>HR95243482140</t>
  </si>
  <si>
    <t>SPAR HRVATSKA d.o.o.</t>
  </si>
  <si>
    <t>HR46108893754</t>
  </si>
  <si>
    <t>SPIRITUS KONCEPT d.o.o.</t>
  </si>
  <si>
    <t>HR28692651810</t>
  </si>
  <si>
    <t>SVEUČILIŠTE U ZAGREBU STUDENTSKI CENTAR U VARAŽDINU</t>
  </si>
  <si>
    <t>HR64945507350</t>
  </si>
  <si>
    <t>SVEUČILIŠTE U ZAGREBU STUDENTSKI CENTAR U ZAGREBU</t>
  </si>
  <si>
    <t>HR22597784145</t>
  </si>
  <si>
    <t>SVIJET MEDIJA d.o.o.</t>
  </si>
  <si>
    <t>HR08622180689</t>
  </si>
  <si>
    <t>TEHNIČKA ŠKOLA ZAGREB</t>
  </si>
  <si>
    <t>HR90264326923</t>
  </si>
  <si>
    <t>TEHNOALFA d.o.o.</t>
  </si>
  <si>
    <t>HR16303289594</t>
  </si>
  <si>
    <t>TELEMACH HRVATSKA d.o.o. za telekomunikacijske usluge</t>
  </si>
  <si>
    <t>HR70133616033</t>
  </si>
  <si>
    <t>TISKARA ETIC-obrt za tiskarske usluge</t>
  </si>
  <si>
    <t>ČAKOVEC</t>
  </si>
  <si>
    <t>TOKIĆ d.o.o.</t>
  </si>
  <si>
    <t>HR74867487620</t>
  </si>
  <si>
    <t>VETERINA ZEMAN j.d.o.o.</t>
  </si>
  <si>
    <t>HR71854877191</t>
  </si>
  <si>
    <t>VIATOR d.o.o.</t>
  </si>
  <si>
    <t>HR64731717121</t>
  </si>
  <si>
    <t>SPLIT</t>
  </si>
  <si>
    <t>VIJCI "KRANJEC</t>
  </si>
  <si>
    <t>HR40518747839</t>
  </si>
  <si>
    <t>VIJČANE PUMPE d.o.o.</t>
  </si>
  <si>
    <t>HR59365213244</t>
  </si>
  <si>
    <t>VODOOPSKRBA I ODVODNJA d.o.o.</t>
  </si>
  <si>
    <t>HR83416546499</t>
  </si>
  <si>
    <t>VULKANIZER BRAČUN</t>
  </si>
  <si>
    <t>ZAGREBAČKA BANKA d.d.</t>
  </si>
  <si>
    <t>HR92963223473</t>
  </si>
  <si>
    <t>ŽR 2360000-1400481831 - ZH PODR. UPR. SP. OBJ.</t>
  </si>
  <si>
    <t>ZAGREBAČKI HOLDING d.o.o. DIREKCIJA</t>
  </si>
  <si>
    <t>HR85584865987</t>
  </si>
  <si>
    <t>ZAGREBAČKI HOLDING d.o.o. PODRUŽNICA ČISTOĆA</t>
  </si>
  <si>
    <t>Ugovorene kazne, ostale naknade šteta i ostale kazne</t>
  </si>
  <si>
    <t>ZAGREBAČKI HOLDING d.o.o. PODRUŽNICA ZAGREBPARKING</t>
  </si>
  <si>
    <t>ZAGREBAČKI HOLDING d.o.o. PODRUŽNICA ZRINJEVAC</t>
  </si>
  <si>
    <t>ZAGREBAČKI VELESAJAM d.o.o.</t>
  </si>
  <si>
    <t>HR95660678441</t>
  </si>
  <si>
    <t>ZAMP- zaštita autorskih muzičkih prava</t>
  </si>
  <si>
    <t>HR56668956985</t>
  </si>
  <si>
    <t>Naknada za korištenje ostalih prava</t>
  </si>
  <si>
    <t>Z-EL d.o.o.</t>
  </si>
  <si>
    <t>HR11374156664</t>
  </si>
  <si>
    <t>ZET- ZAGREBAČKI ELEKTRIČNI TRAMVAJ d.o.o.</t>
  </si>
  <si>
    <t>HR82031999604</t>
  </si>
  <si>
    <t>Naknade za prijevoz, za rad na terenu i odvojeni život</t>
  </si>
  <si>
    <t>ZGR-MLAD završni radovi vl.Danijel Mladić</t>
  </si>
  <si>
    <t>ZIP ARHITEKTONSKI STUDIO j.d.o.o.</t>
  </si>
  <si>
    <t>HR93115107821</t>
  </si>
  <si>
    <t>ZIRS ZAVOD ZA ISTRAŽIVANJE I RAZVOJ SIGURNOSTI d.d</t>
  </si>
  <si>
    <t>HR05494093403</t>
  </si>
  <si>
    <t>NAKNADA ZA PRIJEVOZ ZAPOSLENIKA-VANJSKI</t>
  </si>
  <si>
    <t>ODVJETNIK ALEM RUFATI I LAWYER ALEM RUFATI</t>
  </si>
  <si>
    <t>DRŽAVNI PRORAČUN</t>
  </si>
  <si>
    <t>Obveze za naknade troškova osobama izvan radnog odnosa</t>
  </si>
  <si>
    <t>Obveze za neto plaće radnicima, i neto naknade plaća</t>
  </si>
  <si>
    <t>Obustave-za kredite</t>
  </si>
  <si>
    <t>Porez iz dohotka, plaća i naknada plaća</t>
  </si>
  <si>
    <t>Doprinos za mirovinsko osiguranje za generacijsku solidarnost (prvi stup)</t>
  </si>
  <si>
    <t>Doprinos za mirovinsko osiguranje za sustav kapitalizirane štednje (drugi stup)</t>
  </si>
  <si>
    <t>Doprinos za osnovno zdravstveno osiguranje na plaće i naknade plaća</t>
  </si>
  <si>
    <t>Doprinos za osnovno zdrastveno osiguranje po osnovi naknada, potpora, nagrada i drugog iznad propisanog iznosa</t>
  </si>
  <si>
    <t>Obveze prema radnicima za otpremnine</t>
  </si>
  <si>
    <t>Obveze prema radnicima za jubilarne nagrade</t>
  </si>
  <si>
    <t>Ostale obveze prema radnicima</t>
  </si>
  <si>
    <t>Obveze za uplatu razlike PDV-a za obračunsko razdoblje</t>
  </si>
  <si>
    <t>Porez iz dohotka i prirez iz plaća u naravi i plaća po osnovi naknada, potpora, nagrada i drugih isplata iznad propisanog iznosa</t>
  </si>
  <si>
    <t>Doprinos za MO generacijsku solidarnost (prvi stup),po osnovi naknada,potpora, nagrada iznad propisanog iznosa</t>
  </si>
  <si>
    <t>Doprinos za MO (drugi stup), po osnovi naknada, potpora i nagrada iznad propisanog iznosa</t>
  </si>
  <si>
    <t>UKUPNO</t>
  </si>
  <si>
    <t>BUŠEVEC</t>
  </si>
  <si>
    <t>SESVETE-KRALJEVEC</t>
  </si>
  <si>
    <t>PAZIN</t>
  </si>
  <si>
    <t>DUGO SELO</t>
  </si>
  <si>
    <t>KRAVARSKO</t>
  </si>
  <si>
    <t>LUČKO</t>
  </si>
  <si>
    <t>DONJI DRAGANEC</t>
  </si>
  <si>
    <t>SLATINA</t>
  </si>
  <si>
    <t>VETI KRIŽ ZAČRETJE</t>
  </si>
  <si>
    <t>SJEDIŠTE PRIMATELJA</t>
  </si>
  <si>
    <t>KAMINI I UREĐENJA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</si>
</sst>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 indent="1"/>
    </xf>
    <xf numFmtId="0" fontId="5" fillId="0" borderId="0" xfId="0" applyFont="1" applyAlignment="1">
      <alignment horizontal="center" wrapText="1"/>
    </xf>
    <xf numFmtId="4" fontId="5" fillId="0" borderId="0" xfId="0" applyNumberFormat="1" applyFont="1"/>
    <xf numFmtId="0" fontId="5" fillId="0" borderId="0" xfId="0" applyFont="1"/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49" fontId="1" fillId="4" borderId="3" xfId="0" applyNumberFormat="1" applyFont="1" applyFill="1" applyBorder="1" applyAlignment="1" applyProtection="1">
      <alignment horizontal="left" vertical="center" wrapText="1"/>
    </xf>
    <xf numFmtId="49" fontId="1" fillId="4" borderId="3" xfId="0" applyNumberFormat="1" applyFont="1" applyFill="1" applyBorder="1" applyAlignment="1" applyProtection="1">
      <alignment horizontal="left" vertical="center" wrapText="1" inden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left" vertical="center" wrapText="1"/>
    </xf>
    <xf numFmtId="49" fontId="2" fillId="4" borderId="3" xfId="0" applyNumberFormat="1" applyFont="1" applyFill="1" applyBorder="1" applyAlignment="1" applyProtection="1">
      <alignment vertical="center" wrapText="1"/>
    </xf>
    <xf numFmtId="4" fontId="2" fillId="4" borderId="4" xfId="0" applyNumberFormat="1" applyFont="1" applyFill="1" applyBorder="1" applyAlignment="1" applyProtection="1">
      <alignment vertical="center" wrapText="1"/>
    </xf>
    <xf numFmtId="0" fontId="2" fillId="4" borderId="2" xfId="0" applyNumberFormat="1" applyFont="1" applyFill="1" applyBorder="1" applyAlignment="1" applyProtection="1">
      <alignment horizontal="left" vertical="center" wrapText="1" indent="1"/>
    </xf>
    <xf numFmtId="0" fontId="2" fillId="4" borderId="3" xfId="0" applyNumberFormat="1" applyFont="1" applyFill="1" applyBorder="1" applyAlignment="1" applyProtection="1">
      <alignment horizontal="left" vertical="center" wrapText="1"/>
    </xf>
    <xf numFmtId="0" fontId="2" fillId="4" borderId="3" xfId="0" applyNumberFormat="1" applyFont="1" applyFill="1" applyBorder="1" applyAlignment="1" applyProtection="1">
      <alignment horizontal="left" vertical="center" wrapText="1" inden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right" vertical="center" wrapText="1"/>
    </xf>
    <xf numFmtId="0" fontId="1" fillId="4" borderId="2" xfId="0" applyNumberFormat="1" applyFont="1" applyFill="1" applyBorder="1" applyAlignment="1" applyProtection="1">
      <alignment horizontal="left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49" fontId="1" fillId="4" borderId="3" xfId="0" applyNumberFormat="1" applyFont="1" applyFill="1" applyBorder="1" applyAlignment="1" applyProtection="1">
      <alignment horizontal="right" vertical="center" wrapText="1"/>
    </xf>
    <xf numFmtId="49" fontId="1" fillId="4" borderId="4" xfId="0" applyNumberFormat="1" applyFont="1" applyFill="1" applyBorder="1" applyAlignment="1" applyProtection="1">
      <alignment horizontal="right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Normaln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topLeftCell="A121" workbookViewId="0">
      <selection activeCell="E146" sqref="E146"/>
    </sheetView>
  </sheetViews>
  <sheetFormatPr defaultColWidth="8.85546875" defaultRowHeight="12.75" outlineLevelCol="1" x14ac:dyDescent="0.2"/>
  <cols>
    <col min="1" max="1" width="41.140625" style="14" customWidth="1"/>
    <col min="2" max="2" width="13.85546875" style="15" customWidth="1"/>
    <col min="3" max="3" width="14.5703125" style="16" customWidth="1"/>
    <col min="4" max="4" width="20.5703125" style="16" customWidth="1" outlineLevel="1"/>
    <col min="5" max="5" width="41" style="17" customWidth="1" outlineLevel="1"/>
    <col min="6" max="6" width="8" style="15" bestFit="1" customWidth="1"/>
    <col min="7" max="7" width="37.5703125" style="14" customWidth="1"/>
    <col min="8" max="8" width="13.5703125" style="18" customWidth="1"/>
    <col min="9" max="9" width="11.28515625" style="19" bestFit="1" customWidth="1"/>
    <col min="10" max="16384" width="8.85546875" style="19"/>
  </cols>
  <sheetData>
    <row r="1" spans="1:8" customFormat="1" ht="20.100000000000001" customHeight="1" x14ac:dyDescent="0.25">
      <c r="A1" s="38" t="s">
        <v>0</v>
      </c>
      <c r="B1" s="39"/>
      <c r="C1" s="39"/>
      <c r="D1" s="39"/>
      <c r="E1" s="39"/>
      <c r="F1" s="39"/>
      <c r="G1" s="20"/>
      <c r="H1" s="21"/>
    </row>
    <row r="2" spans="1:8" customFormat="1" ht="20.100000000000001" customHeight="1" x14ac:dyDescent="0.25">
      <c r="A2" s="22" t="s">
        <v>1</v>
      </c>
      <c r="B2" s="23"/>
      <c r="C2" s="24"/>
      <c r="D2" s="24"/>
      <c r="E2" s="25"/>
      <c r="F2" s="26"/>
      <c r="G2" s="27"/>
      <c r="H2" s="28"/>
    </row>
    <row r="3" spans="1:8" customFormat="1" ht="12" customHeight="1" x14ac:dyDescent="0.25">
      <c r="A3" s="40" t="s">
        <v>2</v>
      </c>
      <c r="B3" s="41"/>
      <c r="C3" s="41"/>
      <c r="D3" s="41"/>
      <c r="E3" s="41"/>
      <c r="F3" s="41"/>
      <c r="G3" s="41"/>
      <c r="H3" s="42"/>
    </row>
    <row r="4" spans="1:8" customFormat="1" ht="24.95" customHeight="1" x14ac:dyDescent="0.25">
      <c r="A4" s="43"/>
      <c r="B4" s="44"/>
      <c r="C4" s="44"/>
      <c r="D4" s="44"/>
      <c r="E4" s="44"/>
      <c r="F4" s="44"/>
      <c r="G4" s="44"/>
      <c r="H4" s="45"/>
    </row>
    <row r="5" spans="1:8" customFormat="1" ht="19.5" customHeight="1" x14ac:dyDescent="0.25">
      <c r="A5" s="29"/>
      <c r="B5" s="30"/>
      <c r="C5" s="31"/>
      <c r="D5" s="31"/>
      <c r="E5" s="32"/>
      <c r="F5" s="30"/>
      <c r="G5" s="46" t="s">
        <v>3</v>
      </c>
      <c r="H5" s="47"/>
    </row>
    <row r="6" spans="1:8" s="12" customFormat="1" ht="39.950000000000003" customHeight="1" x14ac:dyDescent="0.25">
      <c r="A6" s="33" t="s">
        <v>4</v>
      </c>
      <c r="B6" s="34" t="s">
        <v>5</v>
      </c>
      <c r="C6" s="35" t="s">
        <v>261</v>
      </c>
      <c r="D6" s="35" t="s">
        <v>6</v>
      </c>
      <c r="E6" s="35" t="s">
        <v>7</v>
      </c>
      <c r="F6" s="48" t="s">
        <v>8</v>
      </c>
      <c r="G6" s="48"/>
      <c r="H6" s="36" t="s">
        <v>9</v>
      </c>
    </row>
    <row r="7" spans="1:8" customFormat="1" ht="25.5" x14ac:dyDescent="0.25">
      <c r="A7" s="1" t="s">
        <v>10</v>
      </c>
      <c r="B7" s="1" t="s">
        <v>11</v>
      </c>
      <c r="C7" s="1" t="s">
        <v>12</v>
      </c>
      <c r="D7" s="2" t="s">
        <v>13</v>
      </c>
      <c r="E7" s="3" t="s">
        <v>14</v>
      </c>
      <c r="F7" s="4">
        <v>3234</v>
      </c>
      <c r="G7" s="5" t="s">
        <v>15</v>
      </c>
      <c r="H7" s="6">
        <v>416.5</v>
      </c>
    </row>
    <row r="8" spans="1:8" customFormat="1" ht="25.5" x14ac:dyDescent="0.25">
      <c r="A8" s="1" t="s">
        <v>16</v>
      </c>
      <c r="B8" s="1" t="s">
        <v>17</v>
      </c>
      <c r="C8" s="1" t="s">
        <v>12</v>
      </c>
      <c r="D8" s="2" t="s">
        <v>13</v>
      </c>
      <c r="E8" s="3" t="s">
        <v>14</v>
      </c>
      <c r="F8" s="7">
        <v>3225</v>
      </c>
      <c r="G8" s="8" t="s">
        <v>18</v>
      </c>
      <c r="H8" s="6">
        <v>0.69</v>
      </c>
    </row>
    <row r="9" spans="1:8" customFormat="1" ht="25.5" x14ac:dyDescent="0.25">
      <c r="A9" s="1" t="s">
        <v>19</v>
      </c>
      <c r="B9" s="1" t="s">
        <v>20</v>
      </c>
      <c r="C9" s="1" t="s">
        <v>12</v>
      </c>
      <c r="D9" s="2" t="s">
        <v>13</v>
      </c>
      <c r="E9" s="3" t="s">
        <v>14</v>
      </c>
      <c r="F9" s="7">
        <v>3224</v>
      </c>
      <c r="G9" s="5" t="s">
        <v>21</v>
      </c>
      <c r="H9" s="6">
        <v>62.06</v>
      </c>
    </row>
    <row r="10" spans="1:8" customFormat="1" ht="25.5" x14ac:dyDescent="0.25">
      <c r="A10" s="1" t="s">
        <v>22</v>
      </c>
      <c r="B10" s="1" t="s">
        <v>23</v>
      </c>
      <c r="C10" s="1" t="s">
        <v>12</v>
      </c>
      <c r="D10" s="2" t="s">
        <v>13</v>
      </c>
      <c r="E10" s="3" t="s">
        <v>14</v>
      </c>
      <c r="F10" s="7">
        <v>3239</v>
      </c>
      <c r="G10" s="8" t="s">
        <v>24</v>
      </c>
      <c r="H10" s="6">
        <v>148</v>
      </c>
    </row>
    <row r="11" spans="1:8" customFormat="1" ht="25.5" x14ac:dyDescent="0.25">
      <c r="A11" s="1" t="s">
        <v>25</v>
      </c>
      <c r="B11" s="1" t="s">
        <v>26</v>
      </c>
      <c r="C11" s="1" t="s">
        <v>12</v>
      </c>
      <c r="D11" s="2" t="s">
        <v>13</v>
      </c>
      <c r="E11" s="3" t="s">
        <v>14</v>
      </c>
      <c r="F11" s="7">
        <v>3239</v>
      </c>
      <c r="G11" s="8" t="s">
        <v>24</v>
      </c>
      <c r="H11" s="6">
        <v>6442.43</v>
      </c>
    </row>
    <row r="12" spans="1:8" customFormat="1" ht="25.5" x14ac:dyDescent="0.25">
      <c r="A12" s="1" t="s">
        <v>27</v>
      </c>
      <c r="B12" s="1" t="s">
        <v>28</v>
      </c>
      <c r="C12" s="1" t="s">
        <v>29</v>
      </c>
      <c r="D12" s="2" t="s">
        <v>13</v>
      </c>
      <c r="E12" s="3" t="s">
        <v>14</v>
      </c>
      <c r="F12" s="7">
        <v>3232</v>
      </c>
      <c r="G12" s="8" t="s">
        <v>30</v>
      </c>
      <c r="H12" s="6">
        <v>3087.94</v>
      </c>
    </row>
    <row r="13" spans="1:8" customFormat="1" ht="25.5" x14ac:dyDescent="0.25">
      <c r="A13" s="1" t="s">
        <v>31</v>
      </c>
      <c r="B13" s="1" t="s">
        <v>32</v>
      </c>
      <c r="C13" s="1" t="s">
        <v>29</v>
      </c>
      <c r="D13" s="2" t="s">
        <v>13</v>
      </c>
      <c r="E13" s="3" t="s">
        <v>14</v>
      </c>
      <c r="F13" s="7">
        <v>3224</v>
      </c>
      <c r="G13" s="5" t="s">
        <v>21</v>
      </c>
      <c r="H13" s="6">
        <f>10.3+22.46+32.13</f>
        <v>64.890000000000015</v>
      </c>
    </row>
    <row r="14" spans="1:8" customFormat="1" ht="25.5" x14ac:dyDescent="0.25">
      <c r="A14" s="1" t="s">
        <v>33</v>
      </c>
      <c r="B14" s="1" t="s">
        <v>34</v>
      </c>
      <c r="C14" s="1" t="s">
        <v>12</v>
      </c>
      <c r="D14" s="2" t="s">
        <v>13</v>
      </c>
      <c r="E14" s="3" t="s">
        <v>14</v>
      </c>
      <c r="F14" s="7">
        <v>3299</v>
      </c>
      <c r="G14" s="8" t="s">
        <v>35</v>
      </c>
      <c r="H14" s="6">
        <v>995.76</v>
      </c>
    </row>
    <row r="15" spans="1:8" customFormat="1" ht="25.5" x14ac:dyDescent="0.25">
      <c r="A15" s="1" t="s">
        <v>36</v>
      </c>
      <c r="B15" s="1" t="s">
        <v>37</v>
      </c>
      <c r="C15" s="1" t="s">
        <v>12</v>
      </c>
      <c r="D15" s="2" t="s">
        <v>13</v>
      </c>
      <c r="E15" s="3" t="s">
        <v>14</v>
      </c>
      <c r="F15" s="7">
        <v>3235</v>
      </c>
      <c r="G15" s="8" t="s">
        <v>38</v>
      </c>
      <c r="H15" s="6">
        <v>9469.5300000000007</v>
      </c>
    </row>
    <row r="16" spans="1:8" customFormat="1" ht="25.5" x14ac:dyDescent="0.25">
      <c r="A16" s="1" t="s">
        <v>39</v>
      </c>
      <c r="B16" s="1" t="s">
        <v>40</v>
      </c>
      <c r="C16" s="1" t="s">
        <v>12</v>
      </c>
      <c r="D16" s="2" t="s">
        <v>13</v>
      </c>
      <c r="E16" s="3" t="s">
        <v>14</v>
      </c>
      <c r="F16" s="7">
        <v>3232</v>
      </c>
      <c r="G16" s="8" t="s">
        <v>30</v>
      </c>
      <c r="H16" s="6">
        <v>35973.5</v>
      </c>
    </row>
    <row r="17" spans="1:8" customFormat="1" ht="25.5" x14ac:dyDescent="0.25">
      <c r="A17" s="1" t="s">
        <v>39</v>
      </c>
      <c r="B17" s="1" t="s">
        <v>40</v>
      </c>
      <c r="C17" s="1" t="s">
        <v>12</v>
      </c>
      <c r="D17" s="2" t="s">
        <v>13</v>
      </c>
      <c r="E17" s="3" t="s">
        <v>14</v>
      </c>
      <c r="F17" s="7">
        <v>3234</v>
      </c>
      <c r="G17" s="8" t="s">
        <v>15</v>
      </c>
      <c r="H17" s="6">
        <v>358.75</v>
      </c>
    </row>
    <row r="18" spans="1:8" customFormat="1" ht="25.5" x14ac:dyDescent="0.25">
      <c r="A18" s="1" t="s">
        <v>41</v>
      </c>
      <c r="B18" s="1" t="s">
        <v>42</v>
      </c>
      <c r="C18" s="1" t="s">
        <v>252</v>
      </c>
      <c r="D18" s="2" t="s">
        <v>13</v>
      </c>
      <c r="E18" s="3" t="s">
        <v>14</v>
      </c>
      <c r="F18" s="7">
        <v>3232</v>
      </c>
      <c r="G18" s="8" t="s">
        <v>30</v>
      </c>
      <c r="H18" s="6">
        <v>940</v>
      </c>
    </row>
    <row r="19" spans="1:8" customFormat="1" ht="25.5" x14ac:dyDescent="0.25">
      <c r="A19" s="1" t="s">
        <v>43</v>
      </c>
      <c r="B19" s="1" t="s">
        <v>44</v>
      </c>
      <c r="C19" s="1" t="s">
        <v>45</v>
      </c>
      <c r="D19" s="2" t="s">
        <v>13</v>
      </c>
      <c r="E19" s="3" t="s">
        <v>14</v>
      </c>
      <c r="F19" s="7">
        <v>3232</v>
      </c>
      <c r="G19" s="8" t="s">
        <v>30</v>
      </c>
      <c r="H19" s="6">
        <v>11437.5</v>
      </c>
    </row>
    <row r="20" spans="1:8" customFormat="1" ht="25.5" x14ac:dyDescent="0.25">
      <c r="A20" s="1" t="s">
        <v>46</v>
      </c>
      <c r="B20" s="1" t="s">
        <v>47</v>
      </c>
      <c r="C20" s="1" t="s">
        <v>12</v>
      </c>
      <c r="D20" s="2" t="s">
        <v>13</v>
      </c>
      <c r="E20" s="3" t="s">
        <v>14</v>
      </c>
      <c r="F20" s="7">
        <v>3239</v>
      </c>
      <c r="G20" s="8" t="s">
        <v>24</v>
      </c>
      <c r="H20" s="6">
        <v>1696.25</v>
      </c>
    </row>
    <row r="21" spans="1:8" customFormat="1" ht="25.5" x14ac:dyDescent="0.25">
      <c r="A21" s="1" t="s">
        <v>48</v>
      </c>
      <c r="B21" s="1" t="s">
        <v>49</v>
      </c>
      <c r="C21" s="1" t="s">
        <v>12</v>
      </c>
      <c r="D21" s="2" t="s">
        <v>13</v>
      </c>
      <c r="E21" s="3" t="s">
        <v>14</v>
      </c>
      <c r="F21" s="7">
        <v>3224</v>
      </c>
      <c r="G21" s="5" t="s">
        <v>21</v>
      </c>
      <c r="H21" s="6">
        <f>99.72+96.28</f>
        <v>196</v>
      </c>
    </row>
    <row r="22" spans="1:8" customFormat="1" ht="25.5" x14ac:dyDescent="0.25">
      <c r="A22" s="1" t="s">
        <v>50</v>
      </c>
      <c r="B22" s="1" t="s">
        <v>51</v>
      </c>
      <c r="C22" s="1" t="s">
        <v>12</v>
      </c>
      <c r="D22" s="2" t="s">
        <v>13</v>
      </c>
      <c r="E22" s="3" t="s">
        <v>14</v>
      </c>
      <c r="F22" s="7">
        <v>3224</v>
      </c>
      <c r="G22" s="5" t="s">
        <v>21</v>
      </c>
      <c r="H22" s="6">
        <v>11.45</v>
      </c>
    </row>
    <row r="23" spans="1:8" customFormat="1" ht="25.5" x14ac:dyDescent="0.25">
      <c r="A23" s="1" t="s">
        <v>52</v>
      </c>
      <c r="B23" s="1" t="s">
        <v>53</v>
      </c>
      <c r="C23" s="1" t="s">
        <v>12</v>
      </c>
      <c r="D23" s="2" t="s">
        <v>13</v>
      </c>
      <c r="E23" s="3" t="s">
        <v>14</v>
      </c>
      <c r="F23" s="4">
        <v>3236</v>
      </c>
      <c r="G23" s="5" t="s">
        <v>54</v>
      </c>
      <c r="H23" s="6">
        <v>120.5</v>
      </c>
    </row>
    <row r="24" spans="1:8" customFormat="1" ht="25.5" x14ac:dyDescent="0.25">
      <c r="A24" s="1" t="s">
        <v>55</v>
      </c>
      <c r="B24" s="1" t="s">
        <v>56</v>
      </c>
      <c r="C24" s="1" t="s">
        <v>57</v>
      </c>
      <c r="D24" s="2" t="s">
        <v>13</v>
      </c>
      <c r="E24" s="3" t="s">
        <v>14</v>
      </c>
      <c r="F24" s="4">
        <v>3234</v>
      </c>
      <c r="G24" s="5" t="s">
        <v>15</v>
      </c>
      <c r="H24" s="6">
        <v>159.30000000000001</v>
      </c>
    </row>
    <row r="25" spans="1:8" customFormat="1" ht="25.5" x14ac:dyDescent="0.25">
      <c r="A25" s="1" t="s">
        <v>58</v>
      </c>
      <c r="B25" s="1" t="s">
        <v>59</v>
      </c>
      <c r="C25" s="1" t="s">
        <v>253</v>
      </c>
      <c r="D25" s="2" t="s">
        <v>13</v>
      </c>
      <c r="E25" s="3" t="s">
        <v>14</v>
      </c>
      <c r="F25" s="4">
        <v>3232</v>
      </c>
      <c r="G25" s="5" t="s">
        <v>30</v>
      </c>
      <c r="H25" s="6">
        <v>1550.38</v>
      </c>
    </row>
    <row r="26" spans="1:8" customFormat="1" ht="25.5" x14ac:dyDescent="0.25">
      <c r="A26" s="1" t="s">
        <v>60</v>
      </c>
      <c r="B26" s="1" t="s">
        <v>61</v>
      </c>
      <c r="C26" s="1" t="s">
        <v>12</v>
      </c>
      <c r="D26" s="2" t="s">
        <v>13</v>
      </c>
      <c r="E26" s="3" t="s">
        <v>14</v>
      </c>
      <c r="F26" s="4">
        <v>3224</v>
      </c>
      <c r="G26" s="5" t="s">
        <v>21</v>
      </c>
      <c r="H26" s="6">
        <v>35.049999999999997</v>
      </c>
    </row>
    <row r="27" spans="1:8" customFormat="1" ht="25.5" x14ac:dyDescent="0.25">
      <c r="A27" s="1" t="s">
        <v>62</v>
      </c>
      <c r="B27" s="1" t="s">
        <v>63</v>
      </c>
      <c r="C27" s="1" t="s">
        <v>64</v>
      </c>
      <c r="D27" s="2" t="s">
        <v>13</v>
      </c>
      <c r="E27" s="3" t="s">
        <v>14</v>
      </c>
      <c r="F27" s="4">
        <v>3431</v>
      </c>
      <c r="G27" s="5" t="s">
        <v>65</v>
      </c>
      <c r="H27" s="6">
        <v>708.83</v>
      </c>
    </row>
    <row r="28" spans="1:8" customFormat="1" ht="25.5" x14ac:dyDescent="0.25">
      <c r="A28" s="1" t="s">
        <v>66</v>
      </c>
      <c r="B28" s="1" t="s">
        <v>67</v>
      </c>
      <c r="C28" s="1" t="s">
        <v>12</v>
      </c>
      <c r="D28" s="2" t="s">
        <v>13</v>
      </c>
      <c r="E28" s="3" t="s">
        <v>14</v>
      </c>
      <c r="F28" s="4">
        <v>3221</v>
      </c>
      <c r="G28" s="5" t="s">
        <v>68</v>
      </c>
      <c r="H28" s="6">
        <v>68.33</v>
      </c>
    </row>
    <row r="29" spans="1:8" customFormat="1" ht="25.5" x14ac:dyDescent="0.25">
      <c r="A29" s="1" t="s">
        <v>66</v>
      </c>
      <c r="B29" s="1" t="s">
        <v>67</v>
      </c>
      <c r="C29" s="1" t="s">
        <v>12</v>
      </c>
      <c r="D29" s="2" t="s">
        <v>13</v>
      </c>
      <c r="E29" s="3" t="s">
        <v>14</v>
      </c>
      <c r="F29" s="4">
        <v>3224</v>
      </c>
      <c r="G29" s="5" t="s">
        <v>21</v>
      </c>
      <c r="H29" s="6">
        <v>281.25</v>
      </c>
    </row>
    <row r="30" spans="1:8" customFormat="1" ht="25.5" x14ac:dyDescent="0.25">
      <c r="A30" s="1" t="s">
        <v>69</v>
      </c>
      <c r="B30" s="1" t="s">
        <v>70</v>
      </c>
      <c r="C30" s="1" t="s">
        <v>12</v>
      </c>
      <c r="D30" s="2" t="s">
        <v>13</v>
      </c>
      <c r="E30" s="3" t="s">
        <v>14</v>
      </c>
      <c r="F30" s="4">
        <v>3239</v>
      </c>
      <c r="G30" s="5" t="s">
        <v>24</v>
      </c>
      <c r="H30" s="6">
        <v>260777.36</v>
      </c>
    </row>
    <row r="31" spans="1:8" customFormat="1" ht="25.5" x14ac:dyDescent="0.25">
      <c r="A31" s="1" t="s">
        <v>71</v>
      </c>
      <c r="B31" s="1" t="s">
        <v>72</v>
      </c>
      <c r="C31" s="1" t="s">
        <v>12</v>
      </c>
      <c r="D31" s="2" t="s">
        <v>13</v>
      </c>
      <c r="E31" s="3" t="s">
        <v>14</v>
      </c>
      <c r="F31" s="4">
        <v>3224</v>
      </c>
      <c r="G31" s="5" t="s">
        <v>21</v>
      </c>
      <c r="H31" s="6">
        <v>20.079999999999998</v>
      </c>
    </row>
    <row r="32" spans="1:8" customFormat="1" ht="25.5" x14ac:dyDescent="0.25">
      <c r="A32" s="1" t="s">
        <v>73</v>
      </c>
      <c r="B32" s="1" t="s">
        <v>74</v>
      </c>
      <c r="C32" s="1" t="s">
        <v>12</v>
      </c>
      <c r="D32" s="2" t="s">
        <v>13</v>
      </c>
      <c r="E32" s="3" t="s">
        <v>14</v>
      </c>
      <c r="F32" s="4">
        <v>3224</v>
      </c>
      <c r="G32" s="5" t="s">
        <v>21</v>
      </c>
      <c r="H32" s="6">
        <v>77.09</v>
      </c>
    </row>
    <row r="33" spans="1:8" customFormat="1" ht="25.5" x14ac:dyDescent="0.25">
      <c r="A33" s="1" t="s">
        <v>75</v>
      </c>
      <c r="B33" s="1" t="s">
        <v>76</v>
      </c>
      <c r="C33" s="1" t="s">
        <v>12</v>
      </c>
      <c r="D33" s="2" t="s">
        <v>13</v>
      </c>
      <c r="E33" s="3" t="s">
        <v>14</v>
      </c>
      <c r="F33" s="4">
        <v>3431</v>
      </c>
      <c r="G33" s="5" t="s">
        <v>65</v>
      </c>
      <c r="H33" s="6">
        <v>226.67</v>
      </c>
    </row>
    <row r="34" spans="1:8" customFormat="1" ht="25.5" x14ac:dyDescent="0.25">
      <c r="A34" s="1" t="s">
        <v>77</v>
      </c>
      <c r="B34" s="1" t="s">
        <v>78</v>
      </c>
      <c r="C34" s="1" t="s">
        <v>79</v>
      </c>
      <c r="D34" s="2" t="s">
        <v>13</v>
      </c>
      <c r="E34" s="3" t="s">
        <v>14</v>
      </c>
      <c r="F34" s="4">
        <v>3235</v>
      </c>
      <c r="G34" s="5" t="s">
        <v>38</v>
      </c>
      <c r="H34" s="6">
        <v>1000</v>
      </c>
    </row>
    <row r="35" spans="1:8" customFormat="1" ht="25.5" x14ac:dyDescent="0.25">
      <c r="A35" s="1" t="s">
        <v>80</v>
      </c>
      <c r="B35" s="1" t="s">
        <v>81</v>
      </c>
      <c r="C35" s="1" t="s">
        <v>254</v>
      </c>
      <c r="D35" s="2" t="s">
        <v>13</v>
      </c>
      <c r="E35" s="3" t="s">
        <v>14</v>
      </c>
      <c r="F35" s="7">
        <v>3222</v>
      </c>
      <c r="G35" s="8" t="s">
        <v>82</v>
      </c>
      <c r="H35" s="6">
        <v>560</v>
      </c>
    </row>
    <row r="36" spans="1:8" customFormat="1" ht="25.5" x14ac:dyDescent="0.25">
      <c r="A36" s="1" t="s">
        <v>83</v>
      </c>
      <c r="B36" s="1" t="s">
        <v>84</v>
      </c>
      <c r="C36" s="1" t="s">
        <v>12</v>
      </c>
      <c r="D36" s="2" t="s">
        <v>13</v>
      </c>
      <c r="E36" s="3" t="s">
        <v>14</v>
      </c>
      <c r="F36" s="4">
        <v>3222</v>
      </c>
      <c r="G36" s="5" t="s">
        <v>82</v>
      </c>
      <c r="H36" s="6">
        <v>229.75</v>
      </c>
    </row>
    <row r="37" spans="1:8" customFormat="1" ht="25.5" x14ac:dyDescent="0.25">
      <c r="A37" s="1" t="s">
        <v>85</v>
      </c>
      <c r="B37" s="1" t="s">
        <v>86</v>
      </c>
      <c r="C37" s="1" t="s">
        <v>12</v>
      </c>
      <c r="D37" s="2" t="s">
        <v>13</v>
      </c>
      <c r="E37" s="3" t="s">
        <v>14</v>
      </c>
      <c r="F37" s="4">
        <v>3234</v>
      </c>
      <c r="G37" s="5" t="s">
        <v>15</v>
      </c>
      <c r="H37" s="6">
        <v>51.48</v>
      </c>
    </row>
    <row r="38" spans="1:8" customFormat="1" ht="25.5" x14ac:dyDescent="0.25">
      <c r="A38" s="1" t="s">
        <v>87</v>
      </c>
      <c r="B38" s="1" t="s">
        <v>88</v>
      </c>
      <c r="C38" s="1" t="s">
        <v>12</v>
      </c>
      <c r="D38" s="2" t="s">
        <v>13</v>
      </c>
      <c r="E38" s="3" t="s">
        <v>14</v>
      </c>
      <c r="F38" s="4">
        <v>3223</v>
      </c>
      <c r="G38" s="5" t="s">
        <v>89</v>
      </c>
      <c r="H38" s="6">
        <v>37567.360000000001</v>
      </c>
    </row>
    <row r="39" spans="1:8" customFormat="1" ht="25.5" x14ac:dyDescent="0.25">
      <c r="A39" s="1" t="s">
        <v>90</v>
      </c>
      <c r="B39" s="1" t="s">
        <v>91</v>
      </c>
      <c r="C39" s="1" t="s">
        <v>12</v>
      </c>
      <c r="D39" s="2" t="s">
        <v>13</v>
      </c>
      <c r="E39" s="3" t="s">
        <v>14</v>
      </c>
      <c r="F39" s="7">
        <v>3223</v>
      </c>
      <c r="G39" s="8" t="s">
        <v>89</v>
      </c>
      <c r="H39" s="6">
        <v>59792.12</v>
      </c>
    </row>
    <row r="40" spans="1:8" customFormat="1" ht="25.5" x14ac:dyDescent="0.25">
      <c r="A40" s="1" t="s">
        <v>92</v>
      </c>
      <c r="B40" s="1" t="s">
        <v>93</v>
      </c>
      <c r="C40" s="1" t="s">
        <v>45</v>
      </c>
      <c r="D40" s="2" t="s">
        <v>13</v>
      </c>
      <c r="E40" s="3" t="s">
        <v>14</v>
      </c>
      <c r="F40" s="7">
        <v>3231</v>
      </c>
      <c r="G40" s="8" t="s">
        <v>94</v>
      </c>
      <c r="H40" s="6">
        <v>16593.75</v>
      </c>
    </row>
    <row r="41" spans="1:8" customFormat="1" ht="25.5" x14ac:dyDescent="0.25">
      <c r="A41" s="1" t="s">
        <v>95</v>
      </c>
      <c r="B41" s="1" t="s">
        <v>96</v>
      </c>
      <c r="C41" s="1" t="s">
        <v>12</v>
      </c>
      <c r="D41" s="2" t="s">
        <v>13</v>
      </c>
      <c r="E41" s="3" t="s">
        <v>14</v>
      </c>
      <c r="F41" s="7">
        <v>232390</v>
      </c>
      <c r="G41" s="8" t="s">
        <v>97</v>
      </c>
      <c r="H41" s="6">
        <v>52.57</v>
      </c>
    </row>
    <row r="42" spans="1:8" customFormat="1" ht="25.5" x14ac:dyDescent="0.25">
      <c r="A42" s="1" t="s">
        <v>98</v>
      </c>
      <c r="B42" s="1" t="s">
        <v>99</v>
      </c>
      <c r="C42" s="1" t="s">
        <v>12</v>
      </c>
      <c r="D42" s="2" t="s">
        <v>13</v>
      </c>
      <c r="E42" s="3" t="s">
        <v>14</v>
      </c>
      <c r="F42" s="7">
        <v>3295</v>
      </c>
      <c r="G42" s="8" t="s">
        <v>100</v>
      </c>
      <c r="H42" s="6">
        <v>286.74</v>
      </c>
    </row>
    <row r="43" spans="1:8" customFormat="1" ht="25.5" x14ac:dyDescent="0.25">
      <c r="A43" s="1" t="s">
        <v>101</v>
      </c>
      <c r="B43" s="1" t="s">
        <v>102</v>
      </c>
      <c r="C43" s="1" t="s">
        <v>255</v>
      </c>
      <c r="D43" s="2" t="s">
        <v>13</v>
      </c>
      <c r="E43" s="3" t="s">
        <v>14</v>
      </c>
      <c r="F43" s="7">
        <v>3224</v>
      </c>
      <c r="G43" s="8" t="s">
        <v>21</v>
      </c>
      <c r="H43" s="6">
        <v>468.75</v>
      </c>
    </row>
    <row r="44" spans="1:8" customFormat="1" ht="25.5" x14ac:dyDescent="0.25">
      <c r="A44" s="1" t="s">
        <v>103</v>
      </c>
      <c r="B44" s="1" t="s">
        <v>104</v>
      </c>
      <c r="C44" s="1" t="s">
        <v>12</v>
      </c>
      <c r="D44" s="2" t="s">
        <v>13</v>
      </c>
      <c r="E44" s="3" t="s">
        <v>14</v>
      </c>
      <c r="F44" s="7">
        <v>3223</v>
      </c>
      <c r="G44" s="8" t="s">
        <v>89</v>
      </c>
      <c r="H44" s="6">
        <v>9.51</v>
      </c>
    </row>
    <row r="45" spans="1:8" customFormat="1" ht="25.5" x14ac:dyDescent="0.25">
      <c r="A45" s="1" t="s">
        <v>105</v>
      </c>
      <c r="B45" s="1" t="s">
        <v>106</v>
      </c>
      <c r="C45" s="1" t="s">
        <v>12</v>
      </c>
      <c r="D45" s="2" t="s">
        <v>13</v>
      </c>
      <c r="E45" s="3" t="s">
        <v>14</v>
      </c>
      <c r="F45" s="7">
        <v>3222</v>
      </c>
      <c r="G45" s="8" t="s">
        <v>82</v>
      </c>
      <c r="H45" s="6">
        <v>70.19</v>
      </c>
    </row>
    <row r="46" spans="1:8" customFormat="1" ht="25.5" x14ac:dyDescent="0.25">
      <c r="A46" s="1" t="s">
        <v>107</v>
      </c>
      <c r="B46" s="1" t="s">
        <v>108</v>
      </c>
      <c r="C46" s="1" t="s">
        <v>109</v>
      </c>
      <c r="D46" s="2" t="s">
        <v>13</v>
      </c>
      <c r="E46" s="3" t="s">
        <v>14</v>
      </c>
      <c r="F46" s="7">
        <v>3222</v>
      </c>
      <c r="G46" s="8" t="s">
        <v>82</v>
      </c>
      <c r="H46" s="6">
        <v>920.5</v>
      </c>
    </row>
    <row r="47" spans="1:8" customFormat="1" ht="25.5" x14ac:dyDescent="0.25">
      <c r="A47" s="1" t="s">
        <v>110</v>
      </c>
      <c r="B47" s="1" t="s">
        <v>111</v>
      </c>
      <c r="C47" s="1" t="s">
        <v>29</v>
      </c>
      <c r="D47" s="2" t="s">
        <v>13</v>
      </c>
      <c r="E47" s="3" t="s">
        <v>14</v>
      </c>
      <c r="F47" s="7">
        <v>3232</v>
      </c>
      <c r="G47" s="8" t="s">
        <v>30</v>
      </c>
      <c r="H47" s="6">
        <v>25876.6</v>
      </c>
    </row>
    <row r="48" spans="1:8" customFormat="1" ht="25.5" x14ac:dyDescent="0.25">
      <c r="A48" s="1" t="s">
        <v>112</v>
      </c>
      <c r="B48" s="1" t="s">
        <v>113</v>
      </c>
      <c r="C48" s="1" t="s">
        <v>12</v>
      </c>
      <c r="D48" s="2" t="s">
        <v>13</v>
      </c>
      <c r="E48" s="3" t="s">
        <v>14</v>
      </c>
      <c r="F48" s="7">
        <v>232390</v>
      </c>
      <c r="G48" s="8" t="s">
        <v>97</v>
      </c>
      <c r="H48" s="6">
        <v>52.57</v>
      </c>
    </row>
    <row r="49" spans="1:8" customFormat="1" ht="22.5" x14ac:dyDescent="0.25">
      <c r="A49" s="1" t="s">
        <v>114</v>
      </c>
      <c r="B49" s="1"/>
      <c r="C49" s="1" t="s">
        <v>12</v>
      </c>
      <c r="D49" s="2" t="s">
        <v>13</v>
      </c>
      <c r="E49" s="3" t="s">
        <v>14</v>
      </c>
      <c r="F49" s="7">
        <v>3295</v>
      </c>
      <c r="G49" s="8" t="s">
        <v>115</v>
      </c>
      <c r="H49" s="6">
        <v>12.44</v>
      </c>
    </row>
    <row r="50" spans="1:8" customFormat="1" ht="22.5" x14ac:dyDescent="0.25">
      <c r="A50" s="1" t="s">
        <v>116</v>
      </c>
      <c r="B50" s="1"/>
      <c r="C50" s="1" t="s">
        <v>12</v>
      </c>
      <c r="D50" s="2" t="s">
        <v>13</v>
      </c>
      <c r="E50" s="3" t="s">
        <v>14</v>
      </c>
      <c r="F50" s="7">
        <v>3295</v>
      </c>
      <c r="G50" s="8" t="s">
        <v>115</v>
      </c>
      <c r="H50" s="6">
        <v>71.67</v>
      </c>
    </row>
    <row r="51" spans="1:8" customFormat="1" ht="25.5" x14ac:dyDescent="0.25">
      <c r="A51" s="1" t="s">
        <v>117</v>
      </c>
      <c r="B51" s="1" t="s">
        <v>118</v>
      </c>
      <c r="C51" s="1" t="s">
        <v>12</v>
      </c>
      <c r="D51" s="2" t="s">
        <v>13</v>
      </c>
      <c r="E51" s="3" t="s">
        <v>14</v>
      </c>
      <c r="F51" s="7">
        <v>3224</v>
      </c>
      <c r="G51" s="5" t="s">
        <v>21</v>
      </c>
      <c r="H51" s="6">
        <v>20.32</v>
      </c>
    </row>
    <row r="52" spans="1:8" customFormat="1" ht="25.5" x14ac:dyDescent="0.25">
      <c r="A52" s="1" t="s">
        <v>119</v>
      </c>
      <c r="B52" s="1" t="s">
        <v>120</v>
      </c>
      <c r="C52" s="1" t="s">
        <v>12</v>
      </c>
      <c r="D52" s="2" t="s">
        <v>13</v>
      </c>
      <c r="E52" s="3" t="s">
        <v>14</v>
      </c>
      <c r="F52" s="7">
        <v>3231</v>
      </c>
      <c r="G52" s="8" t="s">
        <v>94</v>
      </c>
      <c r="H52" s="6">
        <v>450</v>
      </c>
    </row>
    <row r="53" spans="1:8" customFormat="1" ht="25.5" x14ac:dyDescent="0.25">
      <c r="A53" s="1" t="s">
        <v>121</v>
      </c>
      <c r="B53" s="1" t="s">
        <v>122</v>
      </c>
      <c r="C53" s="1" t="s">
        <v>12</v>
      </c>
      <c r="D53" s="2" t="s">
        <v>13</v>
      </c>
      <c r="E53" s="3" t="s">
        <v>14</v>
      </c>
      <c r="F53" s="7">
        <v>3224</v>
      </c>
      <c r="G53" s="5" t="s">
        <v>21</v>
      </c>
      <c r="H53" s="6">
        <v>30.4</v>
      </c>
    </row>
    <row r="54" spans="1:8" customFormat="1" ht="25.5" x14ac:dyDescent="0.25">
      <c r="A54" s="1" t="s">
        <v>123</v>
      </c>
      <c r="B54" s="1" t="s">
        <v>124</v>
      </c>
      <c r="C54" s="1" t="s">
        <v>12</v>
      </c>
      <c r="D54" s="2" t="s">
        <v>13</v>
      </c>
      <c r="E54" s="3" t="s">
        <v>14</v>
      </c>
      <c r="F54" s="7">
        <v>3224</v>
      </c>
      <c r="G54" s="5" t="s">
        <v>21</v>
      </c>
      <c r="H54" s="6">
        <v>22</v>
      </c>
    </row>
    <row r="55" spans="1:8" customFormat="1" ht="25.5" x14ac:dyDescent="0.25">
      <c r="A55" s="1" t="s">
        <v>125</v>
      </c>
      <c r="B55" s="1" t="s">
        <v>126</v>
      </c>
      <c r="C55" s="1" t="s">
        <v>45</v>
      </c>
      <c r="D55" s="2" t="s">
        <v>13</v>
      </c>
      <c r="E55" s="3" t="s">
        <v>14</v>
      </c>
      <c r="F55" s="7">
        <v>3221</v>
      </c>
      <c r="G55" s="8" t="s">
        <v>68</v>
      </c>
      <c r="H55" s="6">
        <v>143.9</v>
      </c>
    </row>
    <row r="56" spans="1:8" customFormat="1" ht="25.5" x14ac:dyDescent="0.25">
      <c r="A56" s="1" t="s">
        <v>127</v>
      </c>
      <c r="B56" s="1" t="s">
        <v>128</v>
      </c>
      <c r="C56" s="1" t="s">
        <v>64</v>
      </c>
      <c r="D56" s="2" t="s">
        <v>13</v>
      </c>
      <c r="E56" s="3" t="s">
        <v>14</v>
      </c>
      <c r="F56" s="7">
        <v>3232</v>
      </c>
      <c r="G56" s="8" t="s">
        <v>30</v>
      </c>
      <c r="H56" s="6">
        <v>378.3</v>
      </c>
    </row>
    <row r="57" spans="1:8" customFormat="1" ht="25.5" x14ac:dyDescent="0.25">
      <c r="A57" s="1" t="s">
        <v>129</v>
      </c>
      <c r="B57" s="1" t="s">
        <v>130</v>
      </c>
      <c r="C57" s="1" t="s">
        <v>12</v>
      </c>
      <c r="D57" s="2" t="s">
        <v>13</v>
      </c>
      <c r="E57" s="3" t="s">
        <v>14</v>
      </c>
      <c r="F57" s="4">
        <v>3239</v>
      </c>
      <c r="G57" s="5" t="s">
        <v>24</v>
      </c>
      <c r="H57" s="6">
        <v>9000</v>
      </c>
    </row>
    <row r="58" spans="1:8" customFormat="1" ht="25.5" x14ac:dyDescent="0.25">
      <c r="A58" s="1" t="s">
        <v>131</v>
      </c>
      <c r="B58" s="1" t="s">
        <v>132</v>
      </c>
      <c r="C58" s="1" t="s">
        <v>133</v>
      </c>
      <c r="D58" s="2" t="s">
        <v>13</v>
      </c>
      <c r="E58" s="3" t="s">
        <v>14</v>
      </c>
      <c r="F58" s="4">
        <v>3221</v>
      </c>
      <c r="G58" s="5" t="s">
        <v>68</v>
      </c>
      <c r="H58" s="6">
        <v>67.09</v>
      </c>
    </row>
    <row r="59" spans="1:8" customFormat="1" ht="25.5" x14ac:dyDescent="0.25">
      <c r="A59" s="1" t="s">
        <v>131</v>
      </c>
      <c r="B59" s="1" t="s">
        <v>132</v>
      </c>
      <c r="C59" s="1" t="s">
        <v>133</v>
      </c>
      <c r="D59" s="2" t="s">
        <v>13</v>
      </c>
      <c r="E59" s="3" t="s">
        <v>14</v>
      </c>
      <c r="F59" s="4">
        <v>3222</v>
      </c>
      <c r="G59" s="5" t="s">
        <v>82</v>
      </c>
      <c r="H59" s="6">
        <v>172.36</v>
      </c>
    </row>
    <row r="60" spans="1:8" customFormat="1" ht="25.5" x14ac:dyDescent="0.25">
      <c r="A60" s="1" t="s">
        <v>134</v>
      </c>
      <c r="B60" s="1" t="s">
        <v>135</v>
      </c>
      <c r="C60" s="1" t="s">
        <v>256</v>
      </c>
      <c r="D60" s="2" t="s">
        <v>13</v>
      </c>
      <c r="E60" s="3" t="s">
        <v>14</v>
      </c>
      <c r="F60" s="4">
        <v>3232</v>
      </c>
      <c r="G60" s="5" t="s">
        <v>30</v>
      </c>
      <c r="H60" s="6">
        <v>1901.3</v>
      </c>
    </row>
    <row r="61" spans="1:8" customFormat="1" ht="25.5" x14ac:dyDescent="0.25">
      <c r="A61" s="1" t="s">
        <v>136</v>
      </c>
      <c r="B61" s="1" t="s">
        <v>137</v>
      </c>
      <c r="C61" s="1" t="s">
        <v>138</v>
      </c>
      <c r="D61" s="2" t="s">
        <v>13</v>
      </c>
      <c r="E61" s="3" t="s">
        <v>14</v>
      </c>
      <c r="F61" s="7">
        <v>3232</v>
      </c>
      <c r="G61" s="5" t="s">
        <v>30</v>
      </c>
      <c r="H61" s="6">
        <v>117</v>
      </c>
    </row>
    <row r="62" spans="1:8" customFormat="1" ht="25.5" x14ac:dyDescent="0.25">
      <c r="A62" s="1" t="s">
        <v>139</v>
      </c>
      <c r="B62" s="1" t="s">
        <v>140</v>
      </c>
      <c r="C62" s="1" t="s">
        <v>257</v>
      </c>
      <c r="D62" s="2" t="s">
        <v>13</v>
      </c>
      <c r="E62" s="3" t="s">
        <v>14</v>
      </c>
      <c r="F62" s="4">
        <v>3223</v>
      </c>
      <c r="G62" s="5" t="s">
        <v>89</v>
      </c>
      <c r="H62" s="6">
        <v>1709.9</v>
      </c>
    </row>
    <row r="63" spans="1:8" customFormat="1" ht="25.5" x14ac:dyDescent="0.25">
      <c r="A63" s="1" t="s">
        <v>139</v>
      </c>
      <c r="B63" s="1" t="s">
        <v>140</v>
      </c>
      <c r="C63" s="1" t="s">
        <v>257</v>
      </c>
      <c r="D63" s="2" t="s">
        <v>13</v>
      </c>
      <c r="E63" s="3" t="s">
        <v>14</v>
      </c>
      <c r="F63" s="4">
        <v>3224</v>
      </c>
      <c r="G63" s="5" t="s">
        <v>21</v>
      </c>
      <c r="H63" s="6">
        <v>669.13</v>
      </c>
    </row>
    <row r="64" spans="1:8" customFormat="1" ht="25.5" x14ac:dyDescent="0.25">
      <c r="A64" s="1" t="s">
        <v>139</v>
      </c>
      <c r="B64" s="1" t="s">
        <v>140</v>
      </c>
      <c r="C64" s="1" t="s">
        <v>257</v>
      </c>
      <c r="D64" s="2" t="s">
        <v>13</v>
      </c>
      <c r="E64" s="3" t="s">
        <v>14</v>
      </c>
      <c r="F64" s="7">
        <v>3232</v>
      </c>
      <c r="G64" s="5" t="s">
        <v>30</v>
      </c>
      <c r="H64" s="6">
        <v>5460</v>
      </c>
    </row>
    <row r="65" spans="1:8" customFormat="1" ht="25.5" x14ac:dyDescent="0.25">
      <c r="A65" s="1" t="s">
        <v>139</v>
      </c>
      <c r="B65" s="1" t="s">
        <v>140</v>
      </c>
      <c r="C65" s="1" t="s">
        <v>257</v>
      </c>
      <c r="D65" s="2" t="s">
        <v>13</v>
      </c>
      <c r="E65" s="3" t="s">
        <v>14</v>
      </c>
      <c r="F65" s="4">
        <v>3234</v>
      </c>
      <c r="G65" s="5" t="s">
        <v>15</v>
      </c>
      <c r="H65" s="6">
        <v>1646.97</v>
      </c>
    </row>
    <row r="66" spans="1:8" customFormat="1" ht="25.5" x14ac:dyDescent="0.25">
      <c r="A66" s="1" t="s">
        <v>141</v>
      </c>
      <c r="B66" s="1" t="s">
        <v>142</v>
      </c>
      <c r="C66" s="1" t="s">
        <v>12</v>
      </c>
      <c r="D66" s="2" t="s">
        <v>13</v>
      </c>
      <c r="E66" s="3" t="s">
        <v>14</v>
      </c>
      <c r="F66" s="4">
        <v>3232</v>
      </c>
      <c r="G66" s="5" t="s">
        <v>30</v>
      </c>
      <c r="H66" s="6">
        <v>784</v>
      </c>
    </row>
    <row r="67" spans="1:8" customFormat="1" ht="25.5" x14ac:dyDescent="0.25">
      <c r="A67" s="1" t="s">
        <v>143</v>
      </c>
      <c r="B67" s="1" t="s">
        <v>144</v>
      </c>
      <c r="C67" s="1" t="s">
        <v>12</v>
      </c>
      <c r="D67" s="2" t="s">
        <v>13</v>
      </c>
      <c r="E67" s="3" t="s">
        <v>14</v>
      </c>
      <c r="F67" s="4">
        <v>3221</v>
      </c>
      <c r="G67" s="5" t="s">
        <v>68</v>
      </c>
      <c r="H67" s="6">
        <f>156.64+48.95</f>
        <v>205.58999999999997</v>
      </c>
    </row>
    <row r="68" spans="1:8" customFormat="1" ht="25.5" x14ac:dyDescent="0.25">
      <c r="A68" s="1" t="s">
        <v>145</v>
      </c>
      <c r="B68" s="1" t="s">
        <v>146</v>
      </c>
      <c r="C68" s="1" t="s">
        <v>12</v>
      </c>
      <c r="D68" s="2" t="s">
        <v>13</v>
      </c>
      <c r="E68" s="3" t="s">
        <v>14</v>
      </c>
      <c r="F68" s="4">
        <v>3224</v>
      </c>
      <c r="G68" s="5" t="s">
        <v>21</v>
      </c>
      <c r="H68" s="6">
        <v>3.13</v>
      </c>
    </row>
    <row r="69" spans="1:8" customFormat="1" ht="25.5" x14ac:dyDescent="0.25">
      <c r="A69" s="1" t="s">
        <v>147</v>
      </c>
      <c r="B69" s="1"/>
      <c r="C69" s="1" t="s">
        <v>258</v>
      </c>
      <c r="D69" s="2" t="s">
        <v>13</v>
      </c>
      <c r="E69" s="3" t="s">
        <v>14</v>
      </c>
      <c r="F69" s="7">
        <v>3239</v>
      </c>
      <c r="G69" s="8" t="s">
        <v>24</v>
      </c>
      <c r="H69" s="6">
        <v>17426</v>
      </c>
    </row>
    <row r="70" spans="1:8" customFormat="1" ht="22.5" x14ac:dyDescent="0.25">
      <c r="A70" s="1" t="s">
        <v>148</v>
      </c>
      <c r="B70" s="1"/>
      <c r="C70" s="1" t="s">
        <v>149</v>
      </c>
      <c r="D70" s="2" t="s">
        <v>13</v>
      </c>
      <c r="E70" s="3" t="s">
        <v>14</v>
      </c>
      <c r="F70" s="7">
        <v>3239</v>
      </c>
      <c r="G70" s="8" t="s">
        <v>24</v>
      </c>
      <c r="H70" s="6">
        <v>5000</v>
      </c>
    </row>
    <row r="71" spans="1:8" customFormat="1" ht="25.5" x14ac:dyDescent="0.25">
      <c r="A71" s="1" t="s">
        <v>150</v>
      </c>
      <c r="B71" s="1" t="s">
        <v>151</v>
      </c>
      <c r="C71" s="1" t="s">
        <v>133</v>
      </c>
      <c r="D71" s="2" t="s">
        <v>13</v>
      </c>
      <c r="E71" s="3" t="s">
        <v>14</v>
      </c>
      <c r="F71" s="7">
        <v>3235</v>
      </c>
      <c r="G71" s="8" t="s">
        <v>38</v>
      </c>
      <c r="H71" s="6">
        <v>2880</v>
      </c>
    </row>
    <row r="72" spans="1:8" customFormat="1" ht="25.5" x14ac:dyDescent="0.25">
      <c r="A72" s="1" t="s">
        <v>152</v>
      </c>
      <c r="B72" s="1" t="s">
        <v>153</v>
      </c>
      <c r="C72" s="1" t="s">
        <v>12</v>
      </c>
      <c r="D72" s="2" t="s">
        <v>13</v>
      </c>
      <c r="E72" s="3" t="s">
        <v>14</v>
      </c>
      <c r="F72" s="4">
        <v>3237</v>
      </c>
      <c r="G72" s="5" t="s">
        <v>154</v>
      </c>
      <c r="H72" s="6">
        <v>24818.38</v>
      </c>
    </row>
    <row r="73" spans="1:8" customFormat="1" ht="25.5" x14ac:dyDescent="0.25">
      <c r="A73" s="1" t="s">
        <v>155</v>
      </c>
      <c r="B73" s="1" t="s">
        <v>156</v>
      </c>
      <c r="C73" s="1" t="s">
        <v>12</v>
      </c>
      <c r="D73" s="2" t="s">
        <v>13</v>
      </c>
      <c r="E73" s="3" t="s">
        <v>14</v>
      </c>
      <c r="F73" s="4">
        <v>3224</v>
      </c>
      <c r="G73" s="5" t="s">
        <v>21</v>
      </c>
      <c r="H73" s="6">
        <v>18.920000000000002</v>
      </c>
    </row>
    <row r="74" spans="1:8" customFormat="1" ht="25.5" x14ac:dyDescent="0.25">
      <c r="A74" s="1" t="s">
        <v>157</v>
      </c>
      <c r="B74" s="1" t="s">
        <v>158</v>
      </c>
      <c r="C74" s="1" t="s">
        <v>12</v>
      </c>
      <c r="D74" s="2" t="s">
        <v>13</v>
      </c>
      <c r="E74" s="3" t="s">
        <v>14</v>
      </c>
      <c r="F74" s="4">
        <v>3222</v>
      </c>
      <c r="G74" s="5" t="s">
        <v>82</v>
      </c>
      <c r="H74" s="6">
        <v>54.24</v>
      </c>
    </row>
    <row r="75" spans="1:8" customFormat="1" ht="25.5" x14ac:dyDescent="0.25">
      <c r="A75" s="1" t="s">
        <v>159</v>
      </c>
      <c r="B75" s="1" t="s">
        <v>160</v>
      </c>
      <c r="C75" s="1" t="s">
        <v>12</v>
      </c>
      <c r="D75" s="2" t="s">
        <v>13</v>
      </c>
      <c r="E75" s="3" t="s">
        <v>14</v>
      </c>
      <c r="F75" s="4">
        <v>3237</v>
      </c>
      <c r="G75" s="5" t="s">
        <v>154</v>
      </c>
      <c r="H75" s="6">
        <v>309.31</v>
      </c>
    </row>
    <row r="76" spans="1:8" customFormat="1" ht="25.5" x14ac:dyDescent="0.25">
      <c r="A76" s="1" t="s">
        <v>161</v>
      </c>
      <c r="B76" s="1" t="s">
        <v>162</v>
      </c>
      <c r="C76" s="1" t="s">
        <v>163</v>
      </c>
      <c r="D76" s="2" t="s">
        <v>13</v>
      </c>
      <c r="E76" s="3" t="s">
        <v>14</v>
      </c>
      <c r="F76" s="4">
        <v>3232</v>
      </c>
      <c r="G76" s="5" t="s">
        <v>30</v>
      </c>
      <c r="H76" s="6">
        <v>1841.25</v>
      </c>
    </row>
    <row r="77" spans="1:8" customFormat="1" ht="25.5" x14ac:dyDescent="0.25">
      <c r="A77" s="1" t="s">
        <v>262</v>
      </c>
      <c r="B77" s="1" t="s">
        <v>164</v>
      </c>
      <c r="C77" s="1" t="s">
        <v>12</v>
      </c>
      <c r="D77" s="2" t="s">
        <v>13</v>
      </c>
      <c r="E77" s="3" t="s">
        <v>14</v>
      </c>
      <c r="F77" s="4">
        <v>3232</v>
      </c>
      <c r="G77" s="5" t="s">
        <v>30</v>
      </c>
      <c r="H77" s="6">
        <v>11475</v>
      </c>
    </row>
    <row r="78" spans="1:8" customFormat="1" ht="25.5" x14ac:dyDescent="0.25">
      <c r="A78" s="1" t="s">
        <v>165</v>
      </c>
      <c r="B78" s="1" t="s">
        <v>166</v>
      </c>
      <c r="C78" s="1" t="s">
        <v>12</v>
      </c>
      <c r="D78" s="2" t="s">
        <v>13</v>
      </c>
      <c r="E78" s="3" t="s">
        <v>14</v>
      </c>
      <c r="F78" s="4">
        <v>3232</v>
      </c>
      <c r="G78" s="5" t="s">
        <v>30</v>
      </c>
      <c r="H78" s="6">
        <v>2320.33</v>
      </c>
    </row>
    <row r="79" spans="1:8" customFormat="1" ht="25.5" x14ac:dyDescent="0.25">
      <c r="A79" s="1" t="s">
        <v>167</v>
      </c>
      <c r="B79" s="1" t="s">
        <v>168</v>
      </c>
      <c r="C79" s="1" t="s">
        <v>12</v>
      </c>
      <c r="D79" s="2" t="s">
        <v>13</v>
      </c>
      <c r="E79" s="3" t="s">
        <v>14</v>
      </c>
      <c r="F79" s="4">
        <v>3224</v>
      </c>
      <c r="G79" s="5" t="s">
        <v>21</v>
      </c>
      <c r="H79" s="6">
        <v>6.5</v>
      </c>
    </row>
    <row r="80" spans="1:8" customFormat="1" ht="25.5" x14ac:dyDescent="0.25">
      <c r="A80" s="1" t="s">
        <v>169</v>
      </c>
      <c r="B80" s="1" t="s">
        <v>170</v>
      </c>
      <c r="C80" s="1" t="s">
        <v>12</v>
      </c>
      <c r="D80" s="2" t="s">
        <v>13</v>
      </c>
      <c r="E80" s="3" t="s">
        <v>14</v>
      </c>
      <c r="F80" s="4">
        <v>3224</v>
      </c>
      <c r="G80" s="5" t="s">
        <v>21</v>
      </c>
      <c r="H80" s="6">
        <v>2545.38</v>
      </c>
    </row>
    <row r="81" spans="1:8" customFormat="1" ht="25.5" x14ac:dyDescent="0.25">
      <c r="A81" s="1" t="s">
        <v>171</v>
      </c>
      <c r="B81" s="1" t="s">
        <v>172</v>
      </c>
      <c r="C81" s="1" t="s">
        <v>12</v>
      </c>
      <c r="D81" s="2" t="s">
        <v>13</v>
      </c>
      <c r="E81" s="3" t="s">
        <v>14</v>
      </c>
      <c r="F81" s="4">
        <v>3225</v>
      </c>
      <c r="G81" s="5" t="s">
        <v>21</v>
      </c>
      <c r="H81" s="6">
        <v>36</v>
      </c>
    </row>
    <row r="82" spans="1:8" customFormat="1" ht="25.5" x14ac:dyDescent="0.25">
      <c r="A82" s="1" t="s">
        <v>173</v>
      </c>
      <c r="B82" s="1" t="s">
        <v>174</v>
      </c>
      <c r="C82" s="1" t="s">
        <v>12</v>
      </c>
      <c r="D82" s="2" t="s">
        <v>13</v>
      </c>
      <c r="E82" s="3" t="s">
        <v>14</v>
      </c>
      <c r="F82" s="4">
        <v>3225</v>
      </c>
      <c r="G82" s="5" t="s">
        <v>18</v>
      </c>
      <c r="H82" s="6">
        <v>62.5</v>
      </c>
    </row>
    <row r="83" spans="1:8" customFormat="1" ht="25.5" x14ac:dyDescent="0.25">
      <c r="A83" s="1" t="s">
        <v>175</v>
      </c>
      <c r="B83" s="1" t="s">
        <v>176</v>
      </c>
      <c r="C83" s="1" t="s">
        <v>29</v>
      </c>
      <c r="D83" s="2" t="s">
        <v>13</v>
      </c>
      <c r="E83" s="3" t="s">
        <v>14</v>
      </c>
      <c r="F83" s="4">
        <v>3224</v>
      </c>
      <c r="G83" s="5" t="s">
        <v>21</v>
      </c>
      <c r="H83" s="6">
        <f>2472.65+11.61</f>
        <v>2484.2600000000002</v>
      </c>
    </row>
    <row r="84" spans="1:8" customFormat="1" ht="25.5" x14ac:dyDescent="0.25">
      <c r="A84" s="1" t="s">
        <v>175</v>
      </c>
      <c r="B84" s="1" t="s">
        <v>176</v>
      </c>
      <c r="C84" s="1" t="s">
        <v>29</v>
      </c>
      <c r="D84" s="2" t="s">
        <v>13</v>
      </c>
      <c r="E84" s="3" t="s">
        <v>14</v>
      </c>
      <c r="F84" s="4">
        <v>3225</v>
      </c>
      <c r="G84" s="5" t="s">
        <v>18</v>
      </c>
      <c r="H84" s="6">
        <v>474.73</v>
      </c>
    </row>
    <row r="85" spans="1:8" customFormat="1" ht="25.5" x14ac:dyDescent="0.25">
      <c r="A85" s="1" t="s">
        <v>177</v>
      </c>
      <c r="B85" s="1" t="s">
        <v>178</v>
      </c>
      <c r="C85" s="1" t="s">
        <v>12</v>
      </c>
      <c r="D85" s="2" t="s">
        <v>13</v>
      </c>
      <c r="E85" s="3" t="s">
        <v>14</v>
      </c>
      <c r="F85" s="4">
        <v>3224</v>
      </c>
      <c r="G85" s="5" t="s">
        <v>21</v>
      </c>
      <c r="H85" s="6">
        <v>3.18</v>
      </c>
    </row>
    <row r="86" spans="1:8" customFormat="1" ht="25.5" x14ac:dyDescent="0.25">
      <c r="A86" s="1" t="s">
        <v>179</v>
      </c>
      <c r="B86" s="1" t="s">
        <v>180</v>
      </c>
      <c r="C86" s="1" t="s">
        <v>12</v>
      </c>
      <c r="D86" s="2" t="s">
        <v>13</v>
      </c>
      <c r="E86" s="3" t="s">
        <v>14</v>
      </c>
      <c r="F86" s="7">
        <v>3224</v>
      </c>
      <c r="G86" s="8" t="s">
        <v>21</v>
      </c>
      <c r="H86" s="6">
        <v>21.85</v>
      </c>
    </row>
    <row r="87" spans="1:8" customFormat="1" ht="25.5" x14ac:dyDescent="0.25">
      <c r="A87" s="1" t="s">
        <v>181</v>
      </c>
      <c r="B87" s="1" t="s">
        <v>182</v>
      </c>
      <c r="C87" s="1" t="s">
        <v>79</v>
      </c>
      <c r="D87" s="2" t="s">
        <v>13</v>
      </c>
      <c r="E87" s="3" t="s">
        <v>14</v>
      </c>
      <c r="F87" s="7">
        <v>3237</v>
      </c>
      <c r="G87" s="8" t="s">
        <v>154</v>
      </c>
      <c r="H87" s="6">
        <v>120.85</v>
      </c>
    </row>
    <row r="88" spans="1:8" customFormat="1" ht="25.5" x14ac:dyDescent="0.25">
      <c r="A88" s="1" t="s">
        <v>183</v>
      </c>
      <c r="B88" s="1" t="s">
        <v>184</v>
      </c>
      <c r="C88" s="1" t="s">
        <v>12</v>
      </c>
      <c r="D88" s="2" t="s">
        <v>13</v>
      </c>
      <c r="E88" s="3" t="s">
        <v>14</v>
      </c>
      <c r="F88" s="7">
        <v>3237</v>
      </c>
      <c r="G88" s="8" t="s">
        <v>154</v>
      </c>
      <c r="H88" s="6">
        <v>26511.24</v>
      </c>
    </row>
    <row r="89" spans="1:8" customFormat="1" ht="25.5" x14ac:dyDescent="0.25">
      <c r="A89" s="1" t="s">
        <v>185</v>
      </c>
      <c r="B89" s="1" t="s">
        <v>186</v>
      </c>
      <c r="C89" s="1" t="s">
        <v>12</v>
      </c>
      <c r="D89" s="2" t="s">
        <v>13</v>
      </c>
      <c r="E89" s="3" t="s">
        <v>14</v>
      </c>
      <c r="F89" s="7">
        <v>3221</v>
      </c>
      <c r="G89" s="8" t="s">
        <v>68</v>
      </c>
      <c r="H89" s="6">
        <v>12</v>
      </c>
    </row>
    <row r="90" spans="1:8" customFormat="1" ht="25.5" x14ac:dyDescent="0.25">
      <c r="A90" s="1" t="s">
        <v>187</v>
      </c>
      <c r="B90" s="1" t="s">
        <v>188</v>
      </c>
      <c r="C90" s="1" t="s">
        <v>12</v>
      </c>
      <c r="D90" s="2" t="s">
        <v>13</v>
      </c>
      <c r="E90" s="3" t="s">
        <v>14</v>
      </c>
      <c r="F90" s="4">
        <v>3237</v>
      </c>
      <c r="G90" s="5" t="s">
        <v>154</v>
      </c>
      <c r="H90" s="6">
        <v>1918.92</v>
      </c>
    </row>
    <row r="91" spans="1:8" customFormat="1" ht="25.5" x14ac:dyDescent="0.25">
      <c r="A91" s="1" t="s">
        <v>189</v>
      </c>
      <c r="B91" s="1" t="s">
        <v>190</v>
      </c>
      <c r="C91" s="1" t="s">
        <v>12</v>
      </c>
      <c r="D91" s="2" t="s">
        <v>13</v>
      </c>
      <c r="E91" s="3" t="s">
        <v>14</v>
      </c>
      <c r="F91" s="7">
        <v>3232</v>
      </c>
      <c r="G91" s="8" t="s">
        <v>30</v>
      </c>
      <c r="H91" s="6">
        <v>52.5</v>
      </c>
    </row>
    <row r="92" spans="1:8" customFormat="1" ht="25.5" x14ac:dyDescent="0.25">
      <c r="A92" s="1" t="s">
        <v>191</v>
      </c>
      <c r="B92" s="1" t="s">
        <v>192</v>
      </c>
      <c r="C92" s="1" t="s">
        <v>12</v>
      </c>
      <c r="D92" s="2" t="s">
        <v>13</v>
      </c>
      <c r="E92" s="3" t="s">
        <v>14</v>
      </c>
      <c r="F92" s="1">
        <v>3231</v>
      </c>
      <c r="G92" s="9" t="s">
        <v>94</v>
      </c>
      <c r="H92" s="6">
        <v>1282.07</v>
      </c>
    </row>
    <row r="93" spans="1:8" customFormat="1" ht="25.5" x14ac:dyDescent="0.25">
      <c r="A93" s="1" t="s">
        <v>191</v>
      </c>
      <c r="B93" s="1" t="s">
        <v>192</v>
      </c>
      <c r="C93" s="1" t="s">
        <v>12</v>
      </c>
      <c r="D93" s="2" t="s">
        <v>13</v>
      </c>
      <c r="E93" s="3" t="s">
        <v>14</v>
      </c>
      <c r="F93" s="4">
        <v>3235</v>
      </c>
      <c r="G93" s="5" t="s">
        <v>38</v>
      </c>
      <c r="H93" s="6">
        <v>33.18</v>
      </c>
    </row>
    <row r="94" spans="1:8" customFormat="1" ht="22.5" x14ac:dyDescent="0.25">
      <c r="A94" s="1" t="s">
        <v>193</v>
      </c>
      <c r="B94" s="1"/>
      <c r="C94" s="1" t="s">
        <v>194</v>
      </c>
      <c r="D94" s="2" t="s">
        <v>13</v>
      </c>
      <c r="E94" s="3" t="s">
        <v>14</v>
      </c>
      <c r="F94" s="7">
        <v>3239</v>
      </c>
      <c r="G94" s="8" t="s">
        <v>24</v>
      </c>
      <c r="H94" s="6">
        <v>50.63</v>
      </c>
    </row>
    <row r="95" spans="1:8" customFormat="1" ht="25.5" x14ac:dyDescent="0.25">
      <c r="A95" s="1" t="s">
        <v>195</v>
      </c>
      <c r="B95" s="1" t="s">
        <v>196</v>
      </c>
      <c r="C95" s="1" t="s">
        <v>45</v>
      </c>
      <c r="D95" s="2" t="s">
        <v>13</v>
      </c>
      <c r="E95" s="3" t="s">
        <v>14</v>
      </c>
      <c r="F95" s="7">
        <v>3224</v>
      </c>
      <c r="G95" s="8" t="s">
        <v>21</v>
      </c>
      <c r="H95" s="6">
        <v>288.5</v>
      </c>
    </row>
    <row r="96" spans="1:8" customFormat="1" ht="25.5" x14ac:dyDescent="0.25">
      <c r="A96" s="1" t="s">
        <v>197</v>
      </c>
      <c r="B96" s="1" t="s">
        <v>198</v>
      </c>
      <c r="C96" s="1" t="s">
        <v>259</v>
      </c>
      <c r="D96" s="2" t="s">
        <v>13</v>
      </c>
      <c r="E96" s="3" t="s">
        <v>14</v>
      </c>
      <c r="F96" s="7">
        <v>3236</v>
      </c>
      <c r="G96" s="8" t="s">
        <v>54</v>
      </c>
      <c r="H96" s="6">
        <v>6233.65</v>
      </c>
    </row>
    <row r="97" spans="1:8" customFormat="1" ht="25.5" x14ac:dyDescent="0.25">
      <c r="A97" s="1" t="s">
        <v>199</v>
      </c>
      <c r="B97" s="1" t="s">
        <v>200</v>
      </c>
      <c r="C97" s="1" t="s">
        <v>201</v>
      </c>
      <c r="D97" s="2" t="s">
        <v>13</v>
      </c>
      <c r="E97" s="3" t="s">
        <v>14</v>
      </c>
      <c r="F97" s="7">
        <v>3235</v>
      </c>
      <c r="G97" s="8" t="s">
        <v>38</v>
      </c>
      <c r="H97" s="6">
        <v>3585.49</v>
      </c>
    </row>
    <row r="98" spans="1:8" customFormat="1" ht="25.5" x14ac:dyDescent="0.25">
      <c r="A98" s="1" t="s">
        <v>202</v>
      </c>
      <c r="B98" s="1" t="s">
        <v>203</v>
      </c>
      <c r="C98" s="1" t="s">
        <v>12</v>
      </c>
      <c r="D98" s="2" t="s">
        <v>13</v>
      </c>
      <c r="E98" s="3" t="s">
        <v>14</v>
      </c>
      <c r="F98" s="7">
        <v>3224</v>
      </c>
      <c r="G98" s="8" t="s">
        <v>21</v>
      </c>
      <c r="H98" s="6">
        <f>9.57+62.34</f>
        <v>71.91</v>
      </c>
    </row>
    <row r="99" spans="1:8" customFormat="1" ht="25.5" x14ac:dyDescent="0.25">
      <c r="A99" s="1" t="s">
        <v>204</v>
      </c>
      <c r="B99" s="1" t="s">
        <v>205</v>
      </c>
      <c r="C99" s="1" t="s">
        <v>12</v>
      </c>
      <c r="D99" s="2" t="s">
        <v>13</v>
      </c>
      <c r="E99" s="3" t="s">
        <v>14</v>
      </c>
      <c r="F99" s="7">
        <v>3225</v>
      </c>
      <c r="G99" s="8" t="s">
        <v>21</v>
      </c>
      <c r="H99" s="6">
        <f>25+10</f>
        <v>35</v>
      </c>
    </row>
    <row r="100" spans="1:8" customFormat="1" ht="25.5" x14ac:dyDescent="0.25">
      <c r="A100" s="1" t="s">
        <v>206</v>
      </c>
      <c r="B100" s="1" t="s">
        <v>207</v>
      </c>
      <c r="C100" s="1" t="s">
        <v>12</v>
      </c>
      <c r="D100" s="2" t="s">
        <v>13</v>
      </c>
      <c r="E100" s="3" t="s">
        <v>14</v>
      </c>
      <c r="F100" s="7">
        <v>3234</v>
      </c>
      <c r="G100" s="8" t="s">
        <v>15</v>
      </c>
      <c r="H100" s="6">
        <v>8.1199999999999992</v>
      </c>
    </row>
    <row r="101" spans="1:8" customFormat="1" ht="24" x14ac:dyDescent="0.25">
      <c r="A101" s="1" t="s">
        <v>208</v>
      </c>
      <c r="B101" s="1"/>
      <c r="C101" s="1" t="s">
        <v>12</v>
      </c>
      <c r="D101" s="2" t="s">
        <v>13</v>
      </c>
      <c r="E101" s="3" t="s">
        <v>14</v>
      </c>
      <c r="F101" s="7">
        <v>3224</v>
      </c>
      <c r="G101" s="8" t="s">
        <v>21</v>
      </c>
      <c r="H101" s="6">
        <v>18</v>
      </c>
    </row>
    <row r="102" spans="1:8" customFormat="1" ht="25.5" x14ac:dyDescent="0.25">
      <c r="A102" s="1" t="s">
        <v>209</v>
      </c>
      <c r="B102" s="1" t="s">
        <v>210</v>
      </c>
      <c r="C102" s="1" t="s">
        <v>12</v>
      </c>
      <c r="D102" s="2" t="s">
        <v>13</v>
      </c>
      <c r="E102" s="3" t="s">
        <v>211</v>
      </c>
      <c r="F102" s="7">
        <v>3431</v>
      </c>
      <c r="G102" s="8" t="s">
        <v>65</v>
      </c>
      <c r="H102" s="6">
        <v>124.98</v>
      </c>
    </row>
    <row r="103" spans="1:8" customFormat="1" ht="25.5" x14ac:dyDescent="0.25">
      <c r="A103" s="1" t="s">
        <v>212</v>
      </c>
      <c r="B103" s="1" t="s">
        <v>213</v>
      </c>
      <c r="C103" s="1" t="s">
        <v>12</v>
      </c>
      <c r="D103" s="2" t="s">
        <v>13</v>
      </c>
      <c r="E103" s="3" t="s">
        <v>14</v>
      </c>
      <c r="F103" s="7">
        <v>3234</v>
      </c>
      <c r="G103" s="8" t="s">
        <v>15</v>
      </c>
      <c r="H103" s="6">
        <v>64.900000000000006</v>
      </c>
    </row>
    <row r="104" spans="1:8" customFormat="1" ht="25.5" x14ac:dyDescent="0.25">
      <c r="A104" s="1" t="s">
        <v>214</v>
      </c>
      <c r="B104" s="1" t="s">
        <v>213</v>
      </c>
      <c r="C104" s="1" t="s">
        <v>12</v>
      </c>
      <c r="D104" s="2" t="s">
        <v>13</v>
      </c>
      <c r="E104" s="3" t="s">
        <v>14</v>
      </c>
      <c r="F104" s="7">
        <v>3234</v>
      </c>
      <c r="G104" s="8" t="s">
        <v>15</v>
      </c>
      <c r="H104" s="6">
        <v>19909.560000000001</v>
      </c>
    </row>
    <row r="105" spans="1:8" customFormat="1" ht="25.5" x14ac:dyDescent="0.25">
      <c r="A105" s="1" t="s">
        <v>214</v>
      </c>
      <c r="B105" s="1" t="s">
        <v>213</v>
      </c>
      <c r="C105" s="1" t="s">
        <v>12</v>
      </c>
      <c r="D105" s="2" t="s">
        <v>13</v>
      </c>
      <c r="E105" s="3" t="s">
        <v>14</v>
      </c>
      <c r="F105" s="7">
        <v>3831</v>
      </c>
      <c r="G105" s="8" t="s">
        <v>215</v>
      </c>
      <c r="H105" s="6">
        <v>390</v>
      </c>
    </row>
    <row r="106" spans="1:8" customFormat="1" ht="25.5" x14ac:dyDescent="0.25">
      <c r="A106" s="1" t="s">
        <v>216</v>
      </c>
      <c r="B106" s="1" t="s">
        <v>213</v>
      </c>
      <c r="C106" s="1" t="s">
        <v>12</v>
      </c>
      <c r="D106" s="2" t="s">
        <v>13</v>
      </c>
      <c r="E106" s="3" t="s">
        <v>14</v>
      </c>
      <c r="F106" s="7">
        <v>3223</v>
      </c>
      <c r="G106" s="8" t="s">
        <v>89</v>
      </c>
      <c r="H106" s="6">
        <v>159.26</v>
      </c>
    </row>
    <row r="107" spans="1:8" customFormat="1" ht="25.5" x14ac:dyDescent="0.25">
      <c r="A107" s="1" t="s">
        <v>217</v>
      </c>
      <c r="B107" s="1" t="s">
        <v>213</v>
      </c>
      <c r="C107" s="1" t="s">
        <v>12</v>
      </c>
      <c r="D107" s="2" t="s">
        <v>13</v>
      </c>
      <c r="E107" s="3" t="s">
        <v>14</v>
      </c>
      <c r="F107" s="7">
        <v>3234</v>
      </c>
      <c r="G107" s="8" t="s">
        <v>15</v>
      </c>
      <c r="H107" s="6">
        <v>400</v>
      </c>
    </row>
    <row r="108" spans="1:8" customFormat="1" ht="25.5" x14ac:dyDescent="0.25">
      <c r="A108" s="1" t="s">
        <v>218</v>
      </c>
      <c r="B108" s="1" t="s">
        <v>219</v>
      </c>
      <c r="C108" s="1" t="s">
        <v>12</v>
      </c>
      <c r="D108" s="2" t="s">
        <v>13</v>
      </c>
      <c r="E108" s="3" t="s">
        <v>14</v>
      </c>
      <c r="F108" s="7">
        <v>3223</v>
      </c>
      <c r="G108" s="8" t="s">
        <v>89</v>
      </c>
      <c r="H108" s="6">
        <v>19081.52</v>
      </c>
    </row>
    <row r="109" spans="1:8" customFormat="1" ht="25.5" x14ac:dyDescent="0.25">
      <c r="A109" s="1" t="s">
        <v>218</v>
      </c>
      <c r="B109" s="1" t="s">
        <v>219</v>
      </c>
      <c r="C109" s="1" t="s">
        <v>12</v>
      </c>
      <c r="D109" s="2" t="s">
        <v>13</v>
      </c>
      <c r="E109" s="3" t="s">
        <v>14</v>
      </c>
      <c r="F109" s="7">
        <v>3234</v>
      </c>
      <c r="G109" s="8" t="s">
        <v>15</v>
      </c>
      <c r="H109" s="6">
        <v>2428.6799999999998</v>
      </c>
    </row>
    <row r="110" spans="1:8" customFormat="1" ht="25.5" x14ac:dyDescent="0.25">
      <c r="A110" s="1" t="s">
        <v>218</v>
      </c>
      <c r="B110" s="1" t="s">
        <v>219</v>
      </c>
      <c r="C110" s="1" t="s">
        <v>12</v>
      </c>
      <c r="D110" s="2" t="s">
        <v>13</v>
      </c>
      <c r="E110" s="3" t="s">
        <v>14</v>
      </c>
      <c r="F110" s="7">
        <v>3239</v>
      </c>
      <c r="G110" s="8" t="s">
        <v>24</v>
      </c>
      <c r="H110" s="6">
        <v>5.75</v>
      </c>
    </row>
    <row r="111" spans="1:8" customFormat="1" ht="25.5" x14ac:dyDescent="0.25">
      <c r="A111" s="1" t="s">
        <v>220</v>
      </c>
      <c r="B111" s="1" t="s">
        <v>221</v>
      </c>
      <c r="C111" s="1" t="s">
        <v>12</v>
      </c>
      <c r="D111" s="2" t="s">
        <v>13</v>
      </c>
      <c r="E111" s="3" t="s">
        <v>14</v>
      </c>
      <c r="F111" s="7">
        <v>3235</v>
      </c>
      <c r="G111" s="8" t="s">
        <v>222</v>
      </c>
      <c r="H111" s="6">
        <v>595</v>
      </c>
    </row>
    <row r="112" spans="1:8" customFormat="1" ht="25.5" x14ac:dyDescent="0.25">
      <c r="A112" s="1" t="s">
        <v>223</v>
      </c>
      <c r="B112" s="1" t="s">
        <v>224</v>
      </c>
      <c r="C112" s="1" t="s">
        <v>12</v>
      </c>
      <c r="D112" s="2" t="s">
        <v>13</v>
      </c>
      <c r="E112" s="3" t="s">
        <v>14</v>
      </c>
      <c r="F112" s="7">
        <v>3224</v>
      </c>
      <c r="G112" s="8" t="s">
        <v>21</v>
      </c>
      <c r="H112" s="6">
        <v>9.1999999999999993</v>
      </c>
    </row>
    <row r="113" spans="1:9" customFormat="1" ht="25.5" x14ac:dyDescent="0.25">
      <c r="A113" s="1" t="s">
        <v>225</v>
      </c>
      <c r="B113" s="1" t="s">
        <v>226</v>
      </c>
      <c r="C113" s="1" t="s">
        <v>12</v>
      </c>
      <c r="D113" s="2" t="s">
        <v>13</v>
      </c>
      <c r="E113" s="3" t="s">
        <v>14</v>
      </c>
      <c r="F113" s="4">
        <v>3212</v>
      </c>
      <c r="G113" s="5" t="s">
        <v>227</v>
      </c>
      <c r="H113" s="6">
        <v>76.98</v>
      </c>
    </row>
    <row r="114" spans="1:9" customFormat="1" ht="25.5" x14ac:dyDescent="0.25">
      <c r="A114" s="1" t="s">
        <v>225</v>
      </c>
      <c r="B114" s="1" t="s">
        <v>226</v>
      </c>
      <c r="C114" s="1" t="s">
        <v>12</v>
      </c>
      <c r="D114" s="2" t="s">
        <v>13</v>
      </c>
      <c r="E114" s="3" t="s">
        <v>14</v>
      </c>
      <c r="F114" s="4">
        <v>3235</v>
      </c>
      <c r="G114" s="5" t="s">
        <v>38</v>
      </c>
      <c r="H114" s="6">
        <v>776.63</v>
      </c>
    </row>
    <row r="115" spans="1:9" customFormat="1" ht="25.5" x14ac:dyDescent="0.25">
      <c r="A115" s="1" t="s">
        <v>228</v>
      </c>
      <c r="B115" s="1"/>
      <c r="C115" s="1" t="s">
        <v>260</v>
      </c>
      <c r="D115" s="2" t="s">
        <v>13</v>
      </c>
      <c r="E115" s="3" t="s">
        <v>14</v>
      </c>
      <c r="F115" s="4">
        <v>3232</v>
      </c>
      <c r="G115" s="5" t="s">
        <v>30</v>
      </c>
      <c r="H115" s="6">
        <v>9180</v>
      </c>
    </row>
    <row r="116" spans="1:9" customFormat="1" ht="25.5" x14ac:dyDescent="0.25">
      <c r="A116" s="1" t="s">
        <v>229</v>
      </c>
      <c r="B116" s="1" t="s">
        <v>230</v>
      </c>
      <c r="C116" s="1" t="s">
        <v>12</v>
      </c>
      <c r="D116" s="2" t="s">
        <v>13</v>
      </c>
      <c r="E116" s="3" t="s">
        <v>14</v>
      </c>
      <c r="F116" s="7">
        <v>3237</v>
      </c>
      <c r="G116" s="8" t="s">
        <v>154</v>
      </c>
      <c r="H116" s="6">
        <v>6750</v>
      </c>
    </row>
    <row r="117" spans="1:9" customFormat="1" ht="25.5" x14ac:dyDescent="0.25">
      <c r="A117" s="1" t="s">
        <v>231</v>
      </c>
      <c r="B117" s="1" t="s">
        <v>232</v>
      </c>
      <c r="C117" s="1" t="s">
        <v>12</v>
      </c>
      <c r="D117" s="2" t="s">
        <v>13</v>
      </c>
      <c r="E117" s="3" t="s">
        <v>14</v>
      </c>
      <c r="F117" s="7">
        <v>3221</v>
      </c>
      <c r="G117" s="8" t="s">
        <v>68</v>
      </c>
      <c r="H117" s="6">
        <v>55.74</v>
      </c>
    </row>
    <row r="118" spans="1:9" customFormat="1" ht="24" x14ac:dyDescent="0.25">
      <c r="A118" s="4" t="s">
        <v>233</v>
      </c>
      <c r="B118" s="1"/>
      <c r="C118" s="1"/>
      <c r="D118" s="2" t="s">
        <v>13</v>
      </c>
      <c r="E118" s="3" t="s">
        <v>14</v>
      </c>
      <c r="F118" s="4">
        <v>3212</v>
      </c>
      <c r="G118" s="5" t="s">
        <v>227</v>
      </c>
      <c r="H118" s="6">
        <v>4082.64</v>
      </c>
    </row>
    <row r="119" spans="1:9" customFormat="1" ht="22.5" x14ac:dyDescent="0.25">
      <c r="A119" s="4" t="s">
        <v>234</v>
      </c>
      <c r="B119" s="1"/>
      <c r="C119" s="1" t="s">
        <v>12</v>
      </c>
      <c r="D119" s="2" t="s">
        <v>13</v>
      </c>
      <c r="E119" s="3" t="s">
        <v>14</v>
      </c>
      <c r="F119" s="4">
        <v>3295</v>
      </c>
      <c r="G119" s="5" t="s">
        <v>100</v>
      </c>
      <c r="H119" s="6">
        <v>1666.13</v>
      </c>
    </row>
    <row r="120" spans="1:9" customFormat="1" ht="22.5" x14ac:dyDescent="0.25">
      <c r="A120" s="4" t="s">
        <v>235</v>
      </c>
      <c r="B120" s="1"/>
      <c r="C120" s="1"/>
      <c r="D120" s="2" t="s">
        <v>13</v>
      </c>
      <c r="E120" s="10" t="s">
        <v>14</v>
      </c>
      <c r="F120" s="7">
        <v>3295</v>
      </c>
      <c r="G120" s="8" t="s">
        <v>100</v>
      </c>
      <c r="H120" s="11">
        <v>321.82</v>
      </c>
      <c r="I120" s="13"/>
    </row>
    <row r="121" spans="1:9" customFormat="1" ht="24" x14ac:dyDescent="0.25">
      <c r="A121" s="1"/>
      <c r="B121" s="1"/>
      <c r="C121" s="1"/>
      <c r="D121" s="2" t="s">
        <v>13</v>
      </c>
      <c r="E121" s="10" t="s">
        <v>14</v>
      </c>
      <c r="F121" s="7">
        <v>23241</v>
      </c>
      <c r="G121" s="8" t="s">
        <v>236</v>
      </c>
      <c r="H121" s="11">
        <v>4743.6400000000003</v>
      </c>
      <c r="I121" s="13"/>
    </row>
    <row r="122" spans="1:9" customFormat="1" ht="24" x14ac:dyDescent="0.25">
      <c r="A122" s="1"/>
      <c r="B122" s="1"/>
      <c r="C122" s="1"/>
      <c r="D122" s="2" t="s">
        <v>13</v>
      </c>
      <c r="E122" s="10" t="s">
        <v>14</v>
      </c>
      <c r="F122" s="7">
        <v>231110</v>
      </c>
      <c r="G122" s="8" t="s">
        <v>237</v>
      </c>
      <c r="H122" s="11">
        <v>472456.54</v>
      </c>
      <c r="I122" s="13"/>
    </row>
    <row r="123" spans="1:9" customFormat="1" ht="22.5" x14ac:dyDescent="0.25">
      <c r="A123" s="1"/>
      <c r="B123" s="1"/>
      <c r="C123" s="1"/>
      <c r="D123" s="2" t="s">
        <v>13</v>
      </c>
      <c r="E123" s="10" t="s">
        <v>14</v>
      </c>
      <c r="F123" s="7">
        <v>231111</v>
      </c>
      <c r="G123" s="8" t="s">
        <v>238</v>
      </c>
      <c r="H123" s="11">
        <v>18561.12</v>
      </c>
      <c r="I123" s="13"/>
    </row>
    <row r="124" spans="1:9" customFormat="1" ht="22.5" x14ac:dyDescent="0.25">
      <c r="A124" s="1"/>
      <c r="B124" s="1"/>
      <c r="C124" s="1"/>
      <c r="D124" s="2" t="s">
        <v>13</v>
      </c>
      <c r="E124" s="10" t="s">
        <v>14</v>
      </c>
      <c r="F124" s="7">
        <v>231410</v>
      </c>
      <c r="G124" s="8" t="s">
        <v>239</v>
      </c>
      <c r="H124" s="11">
        <v>52240.91</v>
      </c>
      <c r="I124" s="13"/>
    </row>
    <row r="125" spans="1:9" customFormat="1" ht="24" x14ac:dyDescent="0.25">
      <c r="A125" s="1"/>
      <c r="B125" s="1"/>
      <c r="C125" s="1"/>
      <c r="D125" s="2" t="s">
        <v>13</v>
      </c>
      <c r="E125" s="10" t="s">
        <v>14</v>
      </c>
      <c r="F125" s="7">
        <v>231510</v>
      </c>
      <c r="G125" s="8" t="s">
        <v>240</v>
      </c>
      <c r="H125" s="11">
        <v>99287.18</v>
      </c>
      <c r="I125" s="13"/>
    </row>
    <row r="126" spans="1:9" customFormat="1" ht="24" x14ac:dyDescent="0.25">
      <c r="A126" s="1"/>
      <c r="B126" s="1"/>
      <c r="C126" s="1"/>
      <c r="D126" s="2" t="s">
        <v>13</v>
      </c>
      <c r="E126" s="10" t="s">
        <v>14</v>
      </c>
      <c r="F126" s="7">
        <v>231511</v>
      </c>
      <c r="G126" s="8" t="s">
        <v>241</v>
      </c>
      <c r="H126" s="11">
        <v>31985.77</v>
      </c>
      <c r="I126" s="13"/>
    </row>
    <row r="127" spans="1:9" customFormat="1" ht="24" x14ac:dyDescent="0.25">
      <c r="A127" s="1"/>
      <c r="B127" s="1"/>
      <c r="C127" s="1"/>
      <c r="D127" s="2" t="s">
        <v>13</v>
      </c>
      <c r="E127" s="10" t="s">
        <v>14</v>
      </c>
      <c r="F127" s="7">
        <v>231620</v>
      </c>
      <c r="G127" s="8" t="s">
        <v>242</v>
      </c>
      <c r="H127" s="11">
        <v>110116.22</v>
      </c>
      <c r="I127" s="13"/>
    </row>
    <row r="128" spans="1:9" customFormat="1" ht="36" x14ac:dyDescent="0.25">
      <c r="A128" s="1"/>
      <c r="B128" s="1"/>
      <c r="C128" s="1"/>
      <c r="D128" s="2" t="s">
        <v>13</v>
      </c>
      <c r="E128" s="10" t="s">
        <v>14</v>
      </c>
      <c r="F128" s="7">
        <v>231621</v>
      </c>
      <c r="G128" s="8" t="s">
        <v>243</v>
      </c>
      <c r="H128" s="11">
        <v>70.27</v>
      </c>
      <c r="I128" s="13"/>
    </row>
    <row r="129" spans="1:9" customFormat="1" ht="22.5" x14ac:dyDescent="0.25">
      <c r="A129" s="1"/>
      <c r="B129" s="1"/>
      <c r="C129" s="1"/>
      <c r="D129" s="2" t="s">
        <v>13</v>
      </c>
      <c r="E129" s="10" t="s">
        <v>14</v>
      </c>
      <c r="F129" s="7">
        <v>231710</v>
      </c>
      <c r="G129" s="8" t="s">
        <v>244</v>
      </c>
      <c r="H129" s="11">
        <v>1400</v>
      </c>
      <c r="I129" s="13"/>
    </row>
    <row r="130" spans="1:9" customFormat="1" ht="22.5" x14ac:dyDescent="0.25">
      <c r="A130" s="1"/>
      <c r="B130" s="1"/>
      <c r="C130" s="1"/>
      <c r="D130" s="2" t="s">
        <v>13</v>
      </c>
      <c r="E130" s="10" t="s">
        <v>14</v>
      </c>
      <c r="F130" s="7">
        <v>231712</v>
      </c>
      <c r="G130" s="8" t="s">
        <v>245</v>
      </c>
      <c r="H130" s="11">
        <v>1393.6</v>
      </c>
      <c r="I130" s="13"/>
    </row>
    <row r="131" spans="1:9" customFormat="1" ht="22.5" x14ac:dyDescent="0.25">
      <c r="A131" s="1"/>
      <c r="B131" s="1"/>
      <c r="C131" s="1"/>
      <c r="D131" s="2" t="s">
        <v>13</v>
      </c>
      <c r="E131" s="10" t="s">
        <v>14</v>
      </c>
      <c r="F131" s="7">
        <v>231715</v>
      </c>
      <c r="G131" s="8" t="s">
        <v>246</v>
      </c>
      <c r="H131" s="11">
        <v>83132.56</v>
      </c>
      <c r="I131" s="13"/>
    </row>
    <row r="132" spans="1:9" customFormat="1" ht="24" x14ac:dyDescent="0.25">
      <c r="A132" s="1"/>
      <c r="B132" s="1"/>
      <c r="C132" s="1"/>
      <c r="D132" s="2" t="s">
        <v>13</v>
      </c>
      <c r="E132" s="10" t="s">
        <v>14</v>
      </c>
      <c r="F132" s="7">
        <v>239220</v>
      </c>
      <c r="G132" s="8" t="s">
        <v>247</v>
      </c>
      <c r="H132" s="11">
        <v>97149.95</v>
      </c>
      <c r="I132" s="13"/>
    </row>
    <row r="133" spans="1:9" customFormat="1" ht="36" x14ac:dyDescent="0.25">
      <c r="A133" s="1"/>
      <c r="B133" s="1"/>
      <c r="C133" s="1"/>
      <c r="D133" s="2" t="s">
        <v>13</v>
      </c>
      <c r="E133" s="10" t="s">
        <v>14</v>
      </c>
      <c r="F133" s="7">
        <v>2314100</v>
      </c>
      <c r="G133" s="8" t="s">
        <v>248</v>
      </c>
      <c r="H133" s="11">
        <v>80.41</v>
      </c>
      <c r="I133" s="13"/>
    </row>
    <row r="134" spans="1:9" customFormat="1" ht="36" x14ac:dyDescent="0.25">
      <c r="A134" s="1"/>
      <c r="B134" s="1"/>
      <c r="C134" s="1"/>
      <c r="D134" s="2" t="s">
        <v>13</v>
      </c>
      <c r="E134" s="10" t="s">
        <v>14</v>
      </c>
      <c r="F134" s="7">
        <v>2315100</v>
      </c>
      <c r="G134" s="8" t="s">
        <v>249</v>
      </c>
      <c r="H134" s="11">
        <v>63.88</v>
      </c>
      <c r="I134" s="13"/>
    </row>
    <row r="135" spans="1:9" customFormat="1" ht="24" x14ac:dyDescent="0.25">
      <c r="A135" s="1"/>
      <c r="B135" s="1"/>
      <c r="C135" s="1"/>
      <c r="D135" s="2" t="s">
        <v>13</v>
      </c>
      <c r="E135" s="10" t="s">
        <v>14</v>
      </c>
      <c r="F135" s="7">
        <v>2315101</v>
      </c>
      <c r="G135" s="8" t="s">
        <v>250</v>
      </c>
      <c r="H135" s="11">
        <v>21.29</v>
      </c>
      <c r="I135" s="13"/>
    </row>
    <row r="136" spans="1:9" customFormat="1" ht="15" customHeight="1" x14ac:dyDescent="0.25">
      <c r="A136" s="33"/>
      <c r="B136" s="34"/>
      <c r="C136" s="35"/>
      <c r="D136" s="35"/>
      <c r="E136" s="35"/>
      <c r="F136" s="49" t="s">
        <v>251</v>
      </c>
      <c r="G136" s="49"/>
      <c r="H136" s="37">
        <f>SUM(H7:H135)</f>
        <v>1652505.5</v>
      </c>
    </row>
    <row r="143" spans="1:9" s="12" customFormat="1" ht="30" customHeight="1" x14ac:dyDescent="0.2">
      <c r="A143" s="14"/>
      <c r="B143" s="15"/>
      <c r="C143" s="16"/>
      <c r="D143" s="16"/>
      <c r="E143" s="17"/>
      <c r="F143" s="15"/>
      <c r="G143" s="14"/>
      <c r="H143" s="18"/>
    </row>
  </sheetData>
  <sheetProtection algorithmName="SHA-512" hashValue="McqGmkXX/CN69IWDx7vzEyxA+rNAAwV1UE8k2kY5K+kigotwnoid5w7GinnDAWBEuIEWIMOJsJmRcwTG0biebA==" saltValue="fhhFRe0Bhlv66Llktbrrjg==" spinCount="100000" sheet="1" objects="1" scenarios="1"/>
  <mergeCells count="5">
    <mergeCell ref="A1:F1"/>
    <mergeCell ref="A3:H4"/>
    <mergeCell ref="G5:H5"/>
    <mergeCell ref="F6:G6"/>
    <mergeCell ref="F136:G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Dusanic</dc:creator>
  <cp:lastModifiedBy>Mara Pereković</cp:lastModifiedBy>
  <dcterms:created xsi:type="dcterms:W3CDTF">2024-08-19T11:43:38Z</dcterms:created>
  <dcterms:modified xsi:type="dcterms:W3CDTF">2024-08-19T17:03:03Z</dcterms:modified>
</cp:coreProperties>
</file>